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етушинский район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<sst xmlns="http://schemas.openxmlformats.org/spreadsheetml/2006/main" count="87" uniqueCount="64">
  <si>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</si>
  <si>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</si>
  <si>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</si>
  <si>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</si>
  <si>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</si>
  <si>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</si>
  <si>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</si>
  <si>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</si>
  <si>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</si>
  <si>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</si>
  <si>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>Возникновение долгового обязательства в текущем году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</si>
  <si>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</si>
  <si>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</si>
  <si>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</si>
  <si>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</si>
  <si>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</si>
  <si>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</si>
  <si>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</si>
  <si>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</si>
  <si>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</si>
  <si>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</si>
  <si>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</si>
  <si>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</si>
  <si>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</si>
  <si>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</si>
  <si>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</si>
  <si>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</si>
  <si>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</si>
  <si>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ставка процента по долговому обязательству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</si>
  <si>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</si>
  <si>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</si>
  <si>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</si>
  <si>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</si>
  <si>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</si>
  <si>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</si>
  <si>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</si>
  <si>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</si>
  <si>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</si>
  <si>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</si>
  <si>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</si>
  <si>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</si>
  <si>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1/2 ставка рефинансирования банка-8,25%</t>
  </si>
  <si>
    <t>средства районного бюджета</t>
  </si>
  <si>
    <t>0</t>
  </si>
  <si>
    <t>Утверждено Решением о бюджете муниципального образования на 2014 год</t>
  </si>
  <si>
    <t>Верхний предел муниципального  долга на 01.01.2015 г.,</t>
  </si>
  <si>
    <t xml:space="preserve"> Объем планируемых к привлечению заимствований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</si>
  <si>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</si>
  <si>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</si>
  <si>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</si>
  <si>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Дата</t>
  </si>
  <si>
    <t xml:space="preserve"> договор о предоставлении кредита № 3/11 от 19.12.2011,доп. соглашение №1 от 20.11.2012 ,доп.соглашение №2 от 20.12.2012, доп.соглашение №3 от 02.12.13(цель - на покрытие дефицита бюджета)</t>
  </si>
  <si>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</si>
  <si>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 Муниципальный контракт № 0328300003214000047-0217998-01 от 22.07.2014.,Договор об открытиии невозобновляемой кредитной линии (со свободным режимом выборки) № 8611/0207/718 от 22.07.2014.ОАО "Сбербанк России" с объемом кредитной линии 23000000 руб.(Цель-на покрытие дефицита бюджета)</t>
  </si>
  <si>
    <t xml:space="preserve"> средства районного бюджета </t>
  </si>
  <si>
    <t>Муниципальный контрокт № 0328300003211000151-0217998-01 от 10.10.2011 г.,Договор об открытиии невозобновляемой кредитной линии (со свободным режимом выборки) №7341 от 27.10.2011 г.  ОАО "Сбербанк Росии"с объемом кредитной линии 15000000 руб.(цель - покрытие дефицита бюджета)</t>
  </si>
  <si>
    <t xml:space="preserve"> Муниципальный контракт № 0328300003212000165-0217998-01 от 19.11.2012 г.,Договор об открытиии невозобновляемой кредитной линии (со свободным режимом выборки) № 8930 от 30.11.2012 г .ОАО "Сбербанк России" с объемом кредитной линии 30000000 руб.(Цель-на покрытие дефицита бюджета)</t>
  </si>
  <si>
    <t>Муниципальный контракт №032830000321000245-0217998-01 от 09.01.2014, Кредитный договор (кредитная линия) №31-180/15/001-14-КЛ от 09.01.2014 АКБ "Банк Москвы" кредитная линия -30000000 руб(цель- нв покрытие дефицита бюджета)</t>
  </si>
  <si>
    <t>Н.П.Филатова</t>
  </si>
  <si>
    <t>Н.Н.Костюхина</t>
  </si>
  <si>
    <t xml:space="preserve">                                                                       МО "Петушинский район"</t>
  </si>
  <si>
    <t>по состоянию на 01 ноября 2014 года</t>
  </si>
  <si>
    <t>5000000       5000000  3000000 1000000</t>
  </si>
  <si>
    <t>25.07.2014  06.08.2014 03.09.2014 01.10.2014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</si>
</sst>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.00_ ;\-#,##0.00\ "/>
    <numFmt numFmtId="169" formatCode="#,##0_ ;\-#,##0\ "/>
    <numFmt numFmtId="170" formatCode="0.00_ ;\-0.00\ 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165" fontId="2" fillId="0" borderId="0" xfId="58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/>
    </xf>
    <xf numFmtId="0" fontId="14" fillId="0" borderId="14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vertical="top" wrapText="1"/>
    </xf>
    <xf numFmtId="43" fontId="15" fillId="0" borderId="15" xfId="58" applyFont="1" applyBorder="1" applyAlignment="1">
      <alignment horizontal="center" vertical="top" wrapText="1"/>
    </xf>
    <xf numFmtId="43" fontId="15" fillId="0" borderId="10" xfId="58" applyFont="1" applyBorder="1" applyAlignment="1">
      <alignment horizontal="center" vertical="center"/>
    </xf>
    <xf numFmtId="0" fontId="16" fillId="0" borderId="16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14" fontId="2" fillId="0" borderId="10" xfId="58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2" fillId="0" borderId="12" xfId="58" applyFont="1" applyFill="1" applyBorder="1" applyAlignment="1">
      <alignment horizontal="right"/>
    </xf>
    <xf numFmtId="43" fontId="2" fillId="0" borderId="17" xfId="58" applyFont="1" applyFill="1" applyBorder="1" applyAlignment="1">
      <alignment horizontal="right"/>
    </xf>
    <xf numFmtId="43" fontId="2" fillId="0" borderId="18" xfId="58" applyFont="1" applyFill="1" applyBorder="1" applyAlignment="1">
      <alignment horizontal="right"/>
    </xf>
    <xf numFmtId="49" fontId="2" fillId="0" borderId="12" xfId="58" applyNumberFormat="1" applyFont="1" applyBorder="1" applyAlignment="1">
      <alignment horizontal="right"/>
    </xf>
    <xf numFmtId="49" fontId="2" fillId="0" borderId="17" xfId="58" applyNumberFormat="1" applyFont="1" applyBorder="1" applyAlignment="1">
      <alignment horizontal="right"/>
    </xf>
    <xf numFmtId="49" fontId="2" fillId="0" borderId="18" xfId="58" applyNumberFormat="1" applyFont="1" applyBorder="1" applyAlignment="1">
      <alignment horizontal="right"/>
    </xf>
    <xf numFmtId="49" fontId="2" fillId="0" borderId="12" xfId="58" applyNumberFormat="1" applyFont="1" applyFill="1" applyBorder="1" applyAlignment="1">
      <alignment horizontal="right"/>
    </xf>
    <xf numFmtId="49" fontId="2" fillId="0" borderId="17" xfId="58" applyNumberFormat="1" applyFont="1" applyFill="1" applyBorder="1" applyAlignment="1">
      <alignment horizontal="right"/>
    </xf>
    <xf numFmtId="49" fontId="2" fillId="0" borderId="18" xfId="58" applyNumberFormat="1" applyFont="1" applyFill="1" applyBorder="1" applyAlignment="1">
      <alignment horizontal="right"/>
    </xf>
    <xf numFmtId="164" fontId="2" fillId="0" borderId="12" xfId="58" applyNumberFormat="1" applyFont="1" applyBorder="1" applyAlignment="1">
      <alignment horizontal="center"/>
    </xf>
    <xf numFmtId="164" fontId="2" fillId="0" borderId="17" xfId="58" applyNumberFormat="1" applyFont="1" applyBorder="1" applyAlignment="1">
      <alignment horizontal="center"/>
    </xf>
    <xf numFmtId="164" fontId="2" fillId="0" borderId="18" xfId="58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33" borderId="12" xfId="58" applyFont="1" applyFill="1" applyBorder="1" applyAlignment="1">
      <alignment horizontal="right"/>
    </xf>
    <xf numFmtId="43" fontId="2" fillId="33" borderId="17" xfId="58" applyFont="1" applyFill="1" applyBorder="1" applyAlignment="1">
      <alignment horizontal="right"/>
    </xf>
    <xf numFmtId="43" fontId="2" fillId="33" borderId="18" xfId="58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34.00390625" style="0" customWidth="1"/>
    <col min="2" max="2" width="17.00390625" style="0" customWidth="1"/>
    <col min="3" max="3" width="8.00390625" style="0" customWidth="1"/>
    <col min="4" max="4" width="6.125" style="0" customWidth="1"/>
    <col min="5" max="5" width="6.25390625" style="0" customWidth="1"/>
    <col min="6" max="6" width="8.75390625" style="0" customWidth="1"/>
    <col min="7" max="7" width="13.00390625" style="0" customWidth="1"/>
    <col min="8" max="8" width="9.25390625" style="0" customWidth="1"/>
    <col min="9" max="9" width="8.75390625" style="0" customWidth="1"/>
    <col min="10" max="10" width="11.125" style="0" customWidth="1"/>
    <col min="11" max="11" width="15.00390625" style="0" customWidth="1"/>
    <col min="12" max="12" width="12.625" style="0" customWidth="1"/>
    <col min="13" max="13" width="15.00390625" style="0" customWidth="1"/>
    <col min="14" max="14" width="14.75390625" style="0" customWidth="1"/>
    <col min="15" max="15" width="5.625" style="0" customWidth="1"/>
    <col min="16" max="16" width="14.00390625" style="0" customWidth="1"/>
    <col min="17" max="17" width="9.625" style="0" customWidth="1"/>
    <col min="18" max="18" width="8.875" style="0" customWidth="1"/>
    <col min="19" max="19" width="14.25390625" style="0" customWidth="1"/>
    <col min="20" max="20" width="10.625" style="0" customWidth="1"/>
    <col min="21" max="21" width="9.375" style="0" customWidth="1"/>
    <col min="22" max="22" width="11.125" style="0" customWidth="1"/>
  </cols>
  <sheetData>
    <row r="1" spans="14:22" ht="27" customHeight="1">
      <c r="N1" s="46" t="s">
        <v>52</v>
      </c>
      <c r="O1" s="46"/>
      <c r="P1" s="46"/>
      <c r="Q1" s="46"/>
      <c r="R1" s="46"/>
      <c r="S1" s="46"/>
      <c r="T1" s="46"/>
      <c r="U1" s="46"/>
      <c r="V1" s="46"/>
    </row>
    <row r="2" spans="15:22" ht="15">
      <c r="O2" s="37"/>
      <c r="P2" s="37"/>
      <c r="Q2" s="37"/>
      <c r="R2" s="37"/>
      <c r="S2" s="37"/>
      <c r="T2" s="37"/>
      <c r="U2" s="37"/>
      <c r="V2" s="37"/>
    </row>
    <row r="3" spans="1:22" ht="12.75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8"/>
      <c r="B4" s="9"/>
      <c r="C4" s="9"/>
      <c r="D4" s="9"/>
      <c r="E4" s="9"/>
      <c r="F4" s="76" t="s">
        <v>60</v>
      </c>
      <c r="G4" s="76"/>
      <c r="H4" s="76"/>
      <c r="I4" s="76"/>
      <c r="J4" s="76"/>
      <c r="K4" s="76"/>
      <c r="L4" s="76"/>
      <c r="M4" s="34"/>
      <c r="N4" s="17"/>
      <c r="O4" s="9"/>
      <c r="P4" s="9"/>
      <c r="Q4" s="9"/>
      <c r="R4" s="9"/>
      <c r="S4" s="9"/>
      <c r="T4" s="9"/>
      <c r="U4" s="9"/>
      <c r="V4" s="9"/>
    </row>
    <row r="5" spans="1:22" ht="12.75">
      <c r="A5" s="47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12.75">
      <c r="A6" s="48" t="s">
        <v>61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8" spans="1:22" ht="12.75">
      <c r="A8" s="49" t="s">
        <v>44</v>
      </c>
      <c r="B8" s="50"/>
      <c r="C8" s="50"/>
      <c r="D8" s="50"/>
      <c r="E8" s="50"/>
      <c r="F8" s="50"/>
      <c r="G8" s="50"/>
      <c r="H8" s="51"/>
      <c r="I8" s="55" t="s">
        <v>0</v>
      </c>
      <c r="J8" s="77"/>
      <c r="K8" s="77"/>
      <c r="L8" s="77"/>
      <c r="M8" s="77"/>
      <c r="N8" s="77"/>
      <c r="O8" s="78"/>
      <c r="P8" s="2"/>
      <c r="Q8" s="2"/>
      <c r="R8" s="2"/>
      <c r="S8" s="1"/>
      <c r="T8" s="1"/>
      <c r="U8" s="1"/>
      <c r="V8" s="1"/>
    </row>
    <row r="9" spans="1:22" ht="12.75">
      <c r="A9" s="52"/>
      <c r="B9" s="53"/>
      <c r="C9" s="53"/>
      <c r="D9" s="53"/>
      <c r="E9" s="53"/>
      <c r="F9" s="53"/>
      <c r="G9" s="53"/>
      <c r="H9" s="54"/>
      <c r="I9" s="55" t="s">
        <v>1</v>
      </c>
      <c r="J9" s="56"/>
      <c r="K9" s="57"/>
      <c r="L9" s="55" t="s">
        <v>2</v>
      </c>
      <c r="M9" s="56"/>
      <c r="N9" s="56"/>
      <c r="O9" s="57"/>
      <c r="P9" s="2"/>
      <c r="Q9" s="2"/>
      <c r="R9" s="2"/>
      <c r="S9" s="1"/>
      <c r="T9" s="1"/>
      <c r="U9" s="1"/>
      <c r="V9" s="1"/>
    </row>
    <row r="10" spans="1:22" ht="12.75">
      <c r="A10" s="39" t="s">
        <v>45</v>
      </c>
      <c r="B10" s="40"/>
      <c r="C10" s="40"/>
      <c r="D10" s="40"/>
      <c r="E10" s="40"/>
      <c r="F10" s="40"/>
      <c r="G10" s="40"/>
      <c r="H10" s="41"/>
      <c r="I10" s="88">
        <v>85824000</v>
      </c>
      <c r="J10" s="89"/>
      <c r="K10" s="90"/>
      <c r="L10" s="79">
        <v>98000000</v>
      </c>
      <c r="M10" s="80"/>
      <c r="N10" s="80"/>
      <c r="O10" s="81"/>
      <c r="P10" s="12"/>
      <c r="Q10" s="12"/>
      <c r="R10" s="2"/>
      <c r="S10" s="1"/>
      <c r="T10" s="1"/>
      <c r="U10" s="1"/>
      <c r="V10" s="1"/>
    </row>
    <row r="11" spans="1:22" ht="12.75">
      <c r="A11" s="39" t="s">
        <v>3</v>
      </c>
      <c r="B11" s="40"/>
      <c r="C11" s="40"/>
      <c r="D11" s="40"/>
      <c r="E11" s="40"/>
      <c r="F11" s="40"/>
      <c r="G11" s="40"/>
      <c r="H11" s="41"/>
      <c r="I11" s="82" t="s">
        <v>43</v>
      </c>
      <c r="J11" s="83"/>
      <c r="K11" s="84"/>
      <c r="L11" s="85" t="s">
        <v>43</v>
      </c>
      <c r="M11" s="86"/>
      <c r="N11" s="86"/>
      <c r="O11" s="87"/>
      <c r="P11" s="2"/>
      <c r="Q11" s="2"/>
      <c r="R11" s="2"/>
      <c r="S11" s="1"/>
      <c r="T11" s="1"/>
      <c r="U11" s="1"/>
      <c r="V11" s="1"/>
    </row>
    <row r="12" spans="1:22" ht="12.75">
      <c r="A12" s="59" t="s">
        <v>46</v>
      </c>
      <c r="B12" s="59"/>
      <c r="C12" s="59"/>
      <c r="D12" s="59"/>
      <c r="E12" s="59"/>
      <c r="F12" s="59"/>
      <c r="G12" s="59"/>
      <c r="H12" s="59"/>
      <c r="I12" s="88">
        <v>55824000</v>
      </c>
      <c r="J12" s="89"/>
      <c r="K12" s="90"/>
      <c r="L12" s="92">
        <v>68411000</v>
      </c>
      <c r="M12" s="93"/>
      <c r="N12" s="93"/>
      <c r="O12" s="94"/>
      <c r="P12" s="2"/>
      <c r="Q12" s="2"/>
      <c r="R12" s="2"/>
      <c r="S12" s="1"/>
      <c r="T12" s="1"/>
      <c r="U12" s="1"/>
      <c r="V12" s="1"/>
    </row>
    <row r="13" spans="1:22" ht="12.75">
      <c r="A13" s="39" t="s">
        <v>33</v>
      </c>
      <c r="B13" s="40"/>
      <c r="C13" s="40"/>
      <c r="D13" s="40"/>
      <c r="E13" s="40"/>
      <c r="F13" s="40"/>
      <c r="G13" s="40"/>
      <c r="H13" s="41"/>
      <c r="I13" s="88">
        <v>5000000</v>
      </c>
      <c r="J13" s="89"/>
      <c r="K13" s="90"/>
      <c r="L13" s="92">
        <v>9372000</v>
      </c>
      <c r="M13" s="93"/>
      <c r="N13" s="93"/>
      <c r="O13" s="94"/>
      <c r="P13" s="2"/>
      <c r="Q13" s="2"/>
      <c r="R13" s="2"/>
      <c r="S13" s="1"/>
      <c r="T13" s="1"/>
      <c r="U13" s="1"/>
      <c r="V13" s="1"/>
    </row>
    <row r="14" spans="1:22" ht="12.75">
      <c r="A14" s="39" t="s">
        <v>23</v>
      </c>
      <c r="B14" s="40"/>
      <c r="C14" s="40"/>
      <c r="D14" s="40"/>
      <c r="E14" s="40"/>
      <c r="F14" s="40"/>
      <c r="G14" s="40"/>
      <c r="H14" s="41"/>
      <c r="I14" s="82" t="s">
        <v>43</v>
      </c>
      <c r="J14" s="83"/>
      <c r="K14" s="84"/>
      <c r="L14" s="85" t="s">
        <v>43</v>
      </c>
      <c r="M14" s="86"/>
      <c r="N14" s="86"/>
      <c r="O14" s="87"/>
      <c r="P14" s="2"/>
      <c r="Q14" s="2"/>
      <c r="R14" s="2"/>
      <c r="S14" s="1"/>
      <c r="T14" s="1"/>
      <c r="U14" s="1"/>
      <c r="V14" s="1"/>
    </row>
    <row r="15" spans="1:22" ht="13.5" customHeight="1">
      <c r="A15" s="39" t="s">
        <v>47</v>
      </c>
      <c r="B15" s="40"/>
      <c r="C15" s="40"/>
      <c r="D15" s="40"/>
      <c r="E15" s="40"/>
      <c r="F15" s="40"/>
      <c r="G15" s="40"/>
      <c r="H15" s="41"/>
      <c r="I15" s="82" t="s">
        <v>43</v>
      </c>
      <c r="J15" s="83"/>
      <c r="K15" s="84"/>
      <c r="L15" s="85" t="s">
        <v>43</v>
      </c>
      <c r="M15" s="86"/>
      <c r="N15" s="86"/>
      <c r="O15" s="87"/>
      <c r="P15" s="14"/>
      <c r="Q15" s="14"/>
      <c r="R15" s="14"/>
      <c r="S15" s="14"/>
      <c r="T15" s="14"/>
      <c r="U15" s="14"/>
      <c r="V15" s="1"/>
    </row>
    <row r="16" spans="1:22" ht="12.75">
      <c r="A16" s="73" t="s">
        <v>48</v>
      </c>
      <c r="B16" s="74"/>
      <c r="C16" s="74"/>
      <c r="D16" s="74"/>
      <c r="E16" s="74"/>
      <c r="F16" s="74"/>
      <c r="G16" s="74"/>
      <c r="H16" s="75"/>
      <c r="I16" s="82" t="s">
        <v>43</v>
      </c>
      <c r="J16" s="83"/>
      <c r="K16" s="84"/>
      <c r="L16" s="85" t="s">
        <v>43</v>
      </c>
      <c r="M16" s="86"/>
      <c r="N16" s="86"/>
      <c r="O16" s="87"/>
      <c r="P16" s="2"/>
      <c r="Q16" s="2"/>
      <c r="R16" s="2"/>
      <c r="S16" s="1"/>
      <c r="T16" s="1"/>
      <c r="U16" s="1"/>
      <c r="V16" s="1"/>
    </row>
    <row r="17" spans="1:22" ht="15" customHeight="1">
      <c r="A17" s="73" t="s">
        <v>49</v>
      </c>
      <c r="B17" s="74"/>
      <c r="C17" s="74"/>
      <c r="D17" s="74"/>
      <c r="E17" s="74"/>
      <c r="F17" s="74"/>
      <c r="G17" s="74"/>
      <c r="H17" s="75"/>
      <c r="I17" s="82" t="s">
        <v>43</v>
      </c>
      <c r="J17" s="83"/>
      <c r="K17" s="84"/>
      <c r="L17" s="85" t="s">
        <v>43</v>
      </c>
      <c r="M17" s="86"/>
      <c r="N17" s="86"/>
      <c r="O17" s="87"/>
      <c r="P17" s="2"/>
      <c r="Q17" s="2"/>
      <c r="R17" s="2"/>
      <c r="S17" s="1"/>
      <c r="T17" s="1"/>
      <c r="U17" s="58" t="s">
        <v>18</v>
      </c>
      <c r="V17" s="58"/>
    </row>
    <row r="18" spans="1:22" ht="26.25" customHeight="1">
      <c r="A18" s="42" t="s">
        <v>11</v>
      </c>
      <c r="B18" s="66" t="s">
        <v>4</v>
      </c>
      <c r="C18" s="66"/>
      <c r="D18" s="66"/>
      <c r="E18" s="66"/>
      <c r="F18" s="64" t="s">
        <v>10</v>
      </c>
      <c r="G18" s="65"/>
      <c r="H18" s="61" t="s">
        <v>28</v>
      </c>
      <c r="I18" s="42" t="s">
        <v>19</v>
      </c>
      <c r="J18" s="67" t="s">
        <v>29</v>
      </c>
      <c r="K18" s="69"/>
      <c r="L18" s="42" t="s">
        <v>40</v>
      </c>
      <c r="M18" s="67" t="s">
        <v>37</v>
      </c>
      <c r="N18" s="68"/>
      <c r="O18" s="68"/>
      <c r="P18" s="68"/>
      <c r="Q18" s="68"/>
      <c r="R18" s="69"/>
      <c r="S18" s="43" t="s">
        <v>12</v>
      </c>
      <c r="T18" s="44"/>
      <c r="U18" s="44"/>
      <c r="V18" s="45"/>
    </row>
    <row r="19" spans="1:22" ht="30.75" customHeight="1">
      <c r="A19" s="42"/>
      <c r="B19" s="42" t="s">
        <v>5</v>
      </c>
      <c r="C19" s="42"/>
      <c r="D19" s="42" t="s">
        <v>6</v>
      </c>
      <c r="E19" s="42"/>
      <c r="F19" s="42" t="s">
        <v>8</v>
      </c>
      <c r="G19" s="67" t="s">
        <v>27</v>
      </c>
      <c r="H19" s="62"/>
      <c r="I19" s="42"/>
      <c r="J19" s="70"/>
      <c r="K19" s="72"/>
      <c r="L19" s="42"/>
      <c r="M19" s="70"/>
      <c r="N19" s="71"/>
      <c r="O19" s="71"/>
      <c r="P19" s="71"/>
      <c r="Q19" s="71"/>
      <c r="R19" s="72"/>
      <c r="S19" s="42" t="s">
        <v>5</v>
      </c>
      <c r="T19" s="42"/>
      <c r="U19" s="42" t="s">
        <v>6</v>
      </c>
      <c r="V19" s="42"/>
    </row>
    <row r="20" spans="1:22" ht="51.75" customHeight="1">
      <c r="A20" s="42"/>
      <c r="B20" s="3" t="s">
        <v>7</v>
      </c>
      <c r="C20" s="3" t="s">
        <v>31</v>
      </c>
      <c r="D20" s="3" t="s">
        <v>7</v>
      </c>
      <c r="E20" s="3" t="s">
        <v>20</v>
      </c>
      <c r="F20" s="42"/>
      <c r="G20" s="70"/>
      <c r="H20" s="63"/>
      <c r="I20" s="42"/>
      <c r="J20" s="22" t="s">
        <v>8</v>
      </c>
      <c r="K20" s="22" t="s">
        <v>9</v>
      </c>
      <c r="L20" s="42"/>
      <c r="M20" s="3" t="s">
        <v>50</v>
      </c>
      <c r="N20" s="3" t="s">
        <v>7</v>
      </c>
      <c r="O20" s="3" t="s">
        <v>30</v>
      </c>
      <c r="P20" s="3" t="s">
        <v>39</v>
      </c>
      <c r="Q20" s="3" t="s">
        <v>38</v>
      </c>
      <c r="R20" s="3" t="s">
        <v>36</v>
      </c>
      <c r="S20" s="3" t="s">
        <v>7</v>
      </c>
      <c r="T20" s="3" t="s">
        <v>20</v>
      </c>
      <c r="U20" s="3" t="s">
        <v>7</v>
      </c>
      <c r="V20" s="3" t="s">
        <v>20</v>
      </c>
    </row>
    <row r="21" spans="1:22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4">
        <v>22</v>
      </c>
    </row>
    <row r="22" spans="1:22" s="5" customFormat="1" ht="13.5" customHeight="1">
      <c r="A22" s="15" t="s">
        <v>13</v>
      </c>
      <c r="B22" s="32">
        <f>B24+B65</f>
        <v>55000000</v>
      </c>
      <c r="C22" s="32"/>
      <c r="D22" s="32"/>
      <c r="E22" s="32"/>
      <c r="F22" s="32"/>
      <c r="G22" s="32">
        <f>G24</f>
        <v>53000000</v>
      </c>
      <c r="H22" s="32"/>
      <c r="I22" s="32"/>
      <c r="J22" s="32"/>
      <c r="K22" s="32">
        <f>K24+K65</f>
        <v>108000000</v>
      </c>
      <c r="L22" s="32">
        <f>L24+L65</f>
        <v>7029369.669999999</v>
      </c>
      <c r="M22" s="32"/>
      <c r="N22" s="32">
        <f>N24+N65</f>
        <v>15000000</v>
      </c>
      <c r="O22" s="32">
        <f>O24+O65</f>
        <v>0</v>
      </c>
      <c r="P22" s="32">
        <f>P24</f>
        <v>7029369.88</v>
      </c>
      <c r="Q22" s="32">
        <f aca="true" t="shared" si="0" ref="Q22:V22">Q24+Q65</f>
        <v>0</v>
      </c>
      <c r="R22" s="32">
        <f t="shared" si="0"/>
        <v>0</v>
      </c>
      <c r="S22" s="32">
        <f t="shared" si="0"/>
        <v>93000000</v>
      </c>
      <c r="T22" s="32">
        <f t="shared" si="0"/>
        <v>0</v>
      </c>
      <c r="U22" s="32">
        <f t="shared" si="0"/>
        <v>0</v>
      </c>
      <c r="V22" s="32">
        <f t="shared" si="0"/>
        <v>0</v>
      </c>
    </row>
    <row r="23" spans="1:22" ht="13.5" customHeight="1">
      <c r="A23" s="15" t="s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6" customFormat="1" ht="27" customHeight="1">
      <c r="A24" s="25" t="s">
        <v>15</v>
      </c>
      <c r="B24" s="31">
        <v>45000000</v>
      </c>
      <c r="C24" s="11"/>
      <c r="D24" s="11"/>
      <c r="E24" s="11"/>
      <c r="F24" s="11"/>
      <c r="G24" s="32">
        <v>53000000</v>
      </c>
      <c r="H24" s="32"/>
      <c r="I24" s="32"/>
      <c r="J24" s="32"/>
      <c r="K24" s="32">
        <f>K25+K38+K49+K60</f>
        <v>98000000</v>
      </c>
      <c r="L24" s="32">
        <f>L25+L38+L49+L60</f>
        <v>7029369.669999999</v>
      </c>
      <c r="M24" s="32"/>
      <c r="N24" s="32">
        <f>N25+N38</f>
        <v>15000000</v>
      </c>
      <c r="O24" s="32">
        <f>O25+O38</f>
        <v>0</v>
      </c>
      <c r="P24" s="32">
        <f>P25+P38+P49+P60</f>
        <v>7029369.88</v>
      </c>
      <c r="Q24" s="32">
        <f>Q25+Q38</f>
        <v>0</v>
      </c>
      <c r="R24" s="32">
        <f>R25+R38</f>
        <v>0</v>
      </c>
      <c r="S24" s="32">
        <f>S25+S38+S49+S60</f>
        <v>83000000</v>
      </c>
      <c r="T24" s="32">
        <f>T25+T38</f>
        <v>0</v>
      </c>
      <c r="U24" s="32">
        <f>U25+U38</f>
        <v>0</v>
      </c>
      <c r="V24" s="32">
        <f>V25+V38</f>
        <v>0</v>
      </c>
    </row>
    <row r="25" spans="1:22" s="7" customFormat="1" ht="106.5" customHeight="1">
      <c r="A25" s="36" t="s">
        <v>55</v>
      </c>
      <c r="B25" s="11">
        <v>15000000</v>
      </c>
      <c r="C25" s="11"/>
      <c r="D25" s="11"/>
      <c r="E25" s="11"/>
      <c r="F25" s="11"/>
      <c r="G25" s="11"/>
      <c r="H25" s="11">
        <v>9</v>
      </c>
      <c r="I25" s="26" t="s">
        <v>42</v>
      </c>
      <c r="J25" s="28">
        <v>41936</v>
      </c>
      <c r="K25" s="26">
        <v>15000000</v>
      </c>
      <c r="L25" s="13">
        <v>1078767.13</v>
      </c>
      <c r="M25" s="13"/>
      <c r="N25" s="13">
        <v>15000000</v>
      </c>
      <c r="O25" s="13"/>
      <c r="P25" s="13">
        <f>P26+P27+P28+P29+P30+P31+P32+P33+P34+P35+P36+P37</f>
        <v>1078767.1300000001</v>
      </c>
      <c r="Q25" s="13"/>
      <c r="R25" s="11"/>
      <c r="S25" s="26"/>
      <c r="T25" s="11"/>
      <c r="U25" s="11"/>
      <c r="V25" s="11"/>
    </row>
    <row r="26" spans="1:22" s="7" customFormat="1" ht="14.25" customHeight="1">
      <c r="A26" s="24"/>
      <c r="B26" s="11"/>
      <c r="C26" s="11"/>
      <c r="D26" s="11"/>
      <c r="E26" s="11"/>
      <c r="F26" s="11"/>
      <c r="G26" s="11"/>
      <c r="H26" s="11"/>
      <c r="I26" s="26"/>
      <c r="J26" s="28"/>
      <c r="K26" s="26"/>
      <c r="L26" s="13"/>
      <c r="M26" s="35">
        <v>41663</v>
      </c>
      <c r="N26" s="13"/>
      <c r="O26" s="13"/>
      <c r="P26" s="13">
        <v>114657.54</v>
      </c>
      <c r="Q26" s="13"/>
      <c r="R26" s="11"/>
      <c r="S26" s="26"/>
      <c r="T26" s="11"/>
      <c r="U26" s="11"/>
      <c r="V26" s="11"/>
    </row>
    <row r="27" spans="1:22" s="7" customFormat="1" ht="14.25" customHeight="1">
      <c r="A27" s="24"/>
      <c r="B27" s="11"/>
      <c r="C27" s="11"/>
      <c r="D27" s="11"/>
      <c r="E27" s="11"/>
      <c r="F27" s="11"/>
      <c r="G27" s="11"/>
      <c r="H27" s="11"/>
      <c r="I27" s="26"/>
      <c r="J27" s="28"/>
      <c r="K27" s="26"/>
      <c r="L27" s="13"/>
      <c r="M27" s="35">
        <v>41695</v>
      </c>
      <c r="N27" s="13"/>
      <c r="O27" s="13"/>
      <c r="P27" s="13">
        <v>114657.53</v>
      </c>
      <c r="Q27" s="13"/>
      <c r="R27" s="11"/>
      <c r="S27" s="26"/>
      <c r="T27" s="11"/>
      <c r="U27" s="11"/>
      <c r="V27" s="11"/>
    </row>
    <row r="28" spans="1:22" s="7" customFormat="1" ht="12.75" customHeight="1">
      <c r="A28" s="24"/>
      <c r="B28" s="11"/>
      <c r="C28" s="11"/>
      <c r="D28" s="11"/>
      <c r="E28" s="11"/>
      <c r="F28" s="11"/>
      <c r="G28" s="11"/>
      <c r="H28" s="11"/>
      <c r="I28" s="26"/>
      <c r="J28" s="28"/>
      <c r="K28" s="26"/>
      <c r="L28" s="13"/>
      <c r="M28" s="35">
        <v>41724</v>
      </c>
      <c r="N28" s="13"/>
      <c r="O28" s="13"/>
      <c r="P28" s="13">
        <v>103561.65</v>
      </c>
      <c r="Q28" s="13"/>
      <c r="R28" s="11"/>
      <c r="S28" s="26"/>
      <c r="T28" s="11"/>
      <c r="U28" s="11"/>
      <c r="V28" s="11"/>
    </row>
    <row r="29" spans="1:22" s="7" customFormat="1" ht="16.5" customHeight="1">
      <c r="A29" s="24"/>
      <c r="B29" s="11"/>
      <c r="C29" s="11"/>
      <c r="D29" s="11"/>
      <c r="E29" s="11"/>
      <c r="F29" s="11"/>
      <c r="G29" s="11"/>
      <c r="H29" s="11"/>
      <c r="I29" s="26"/>
      <c r="J29" s="28"/>
      <c r="K29" s="26"/>
      <c r="L29" s="13"/>
      <c r="M29" s="35">
        <v>41754</v>
      </c>
      <c r="N29" s="13"/>
      <c r="O29" s="13"/>
      <c r="P29" s="13">
        <v>114657.53</v>
      </c>
      <c r="Q29" s="13"/>
      <c r="R29" s="11"/>
      <c r="S29" s="26"/>
      <c r="T29" s="11"/>
      <c r="U29" s="11"/>
      <c r="V29" s="11"/>
    </row>
    <row r="30" spans="1:22" s="7" customFormat="1" ht="12.75" customHeight="1">
      <c r="A30" s="24"/>
      <c r="B30" s="11"/>
      <c r="C30" s="11"/>
      <c r="D30" s="11"/>
      <c r="E30" s="11"/>
      <c r="F30" s="11"/>
      <c r="G30" s="11"/>
      <c r="H30" s="11"/>
      <c r="I30" s="26"/>
      <c r="J30" s="28"/>
      <c r="K30" s="26"/>
      <c r="L30" s="13"/>
      <c r="M30" s="35">
        <v>41785</v>
      </c>
      <c r="N30" s="13"/>
      <c r="O30" s="13"/>
      <c r="P30" s="13">
        <v>110958.9</v>
      </c>
      <c r="Q30" s="13"/>
      <c r="R30" s="11"/>
      <c r="S30" s="26"/>
      <c r="T30" s="11"/>
      <c r="U30" s="11"/>
      <c r="V30" s="11"/>
    </row>
    <row r="31" spans="1:22" s="7" customFormat="1" ht="12" customHeight="1">
      <c r="A31" s="24"/>
      <c r="B31" s="11"/>
      <c r="C31" s="11"/>
      <c r="D31" s="11"/>
      <c r="E31" s="11"/>
      <c r="F31" s="11"/>
      <c r="G31" s="11"/>
      <c r="H31" s="11"/>
      <c r="I31" s="26"/>
      <c r="J31" s="28"/>
      <c r="K31" s="26"/>
      <c r="L31" s="13"/>
      <c r="M31" s="35">
        <v>41817</v>
      </c>
      <c r="N31" s="13"/>
      <c r="O31" s="13"/>
      <c r="P31" s="13">
        <v>114657.54</v>
      </c>
      <c r="Q31" s="13"/>
      <c r="R31" s="11"/>
      <c r="S31" s="26"/>
      <c r="T31" s="11"/>
      <c r="U31" s="11"/>
      <c r="V31" s="11"/>
    </row>
    <row r="32" spans="1:22" s="7" customFormat="1" ht="12" customHeight="1">
      <c r="A32" s="24"/>
      <c r="B32" s="11"/>
      <c r="C32" s="11"/>
      <c r="D32" s="11"/>
      <c r="E32" s="11"/>
      <c r="F32" s="11"/>
      <c r="G32" s="11"/>
      <c r="H32" s="11"/>
      <c r="I32" s="26"/>
      <c r="J32" s="28"/>
      <c r="K32" s="26"/>
      <c r="L32" s="13"/>
      <c r="M32" s="35">
        <v>41848</v>
      </c>
      <c r="N32" s="13"/>
      <c r="O32" s="13"/>
      <c r="P32" s="13">
        <v>110958.9</v>
      </c>
      <c r="Q32" s="13"/>
      <c r="R32" s="11"/>
      <c r="S32" s="26"/>
      <c r="T32" s="11"/>
      <c r="U32" s="11"/>
      <c r="V32" s="11"/>
    </row>
    <row r="33" spans="1:22" s="7" customFormat="1" ht="12" customHeight="1">
      <c r="A33" s="24"/>
      <c r="B33" s="11"/>
      <c r="C33" s="11"/>
      <c r="D33" s="11"/>
      <c r="E33" s="11"/>
      <c r="F33" s="11"/>
      <c r="G33" s="11"/>
      <c r="H33" s="11"/>
      <c r="I33" s="26"/>
      <c r="J33" s="28"/>
      <c r="K33" s="26"/>
      <c r="L33" s="13"/>
      <c r="M33" s="35">
        <v>41878</v>
      </c>
      <c r="N33" s="13"/>
      <c r="O33" s="13"/>
      <c r="P33" s="13">
        <v>114657.54</v>
      </c>
      <c r="Q33" s="13"/>
      <c r="R33" s="11"/>
      <c r="S33" s="26"/>
      <c r="T33" s="11"/>
      <c r="U33" s="11"/>
      <c r="V33" s="11"/>
    </row>
    <row r="34" spans="1:22" s="7" customFormat="1" ht="12" customHeight="1">
      <c r="A34" s="24"/>
      <c r="B34" s="11"/>
      <c r="C34" s="11"/>
      <c r="D34" s="11"/>
      <c r="E34" s="11"/>
      <c r="F34" s="11"/>
      <c r="G34" s="11"/>
      <c r="H34" s="11"/>
      <c r="I34" s="26"/>
      <c r="J34" s="28"/>
      <c r="K34" s="26"/>
      <c r="L34" s="13"/>
      <c r="M34" s="35">
        <v>41911</v>
      </c>
      <c r="N34" s="13"/>
      <c r="O34" s="13"/>
      <c r="P34" s="13">
        <v>114657.53</v>
      </c>
      <c r="Q34" s="13"/>
      <c r="R34" s="11"/>
      <c r="S34" s="26"/>
      <c r="T34" s="11"/>
      <c r="U34" s="11"/>
      <c r="V34" s="11"/>
    </row>
    <row r="35" spans="1:22" s="7" customFormat="1" ht="12" customHeight="1">
      <c r="A35" s="24"/>
      <c r="B35" s="11"/>
      <c r="C35" s="11"/>
      <c r="D35" s="11"/>
      <c r="E35" s="11"/>
      <c r="F35" s="11"/>
      <c r="G35" s="11"/>
      <c r="H35" s="11"/>
      <c r="I35" s="26"/>
      <c r="J35" s="28"/>
      <c r="K35" s="26"/>
      <c r="L35" s="13"/>
      <c r="M35" s="35">
        <v>41919</v>
      </c>
      <c r="N35" s="13">
        <v>5000000</v>
      </c>
      <c r="O35" s="13"/>
      <c r="P35" s="13">
        <v>36986.3</v>
      </c>
      <c r="Q35" s="13"/>
      <c r="R35" s="11"/>
      <c r="S35" s="26"/>
      <c r="T35" s="11"/>
      <c r="U35" s="11"/>
      <c r="V35" s="11"/>
    </row>
    <row r="36" spans="1:22" s="7" customFormat="1" ht="12" customHeight="1">
      <c r="A36" s="24"/>
      <c r="B36" s="11"/>
      <c r="C36" s="11"/>
      <c r="D36" s="11"/>
      <c r="E36" s="11"/>
      <c r="F36" s="11"/>
      <c r="G36" s="11"/>
      <c r="H36" s="11"/>
      <c r="I36" s="26"/>
      <c r="J36" s="28"/>
      <c r="K36" s="26"/>
      <c r="L36" s="13"/>
      <c r="M36" s="35">
        <v>41925</v>
      </c>
      <c r="N36" s="13">
        <v>5000000</v>
      </c>
      <c r="O36" s="13"/>
      <c r="P36" s="13">
        <v>14794.52</v>
      </c>
      <c r="Q36" s="13"/>
      <c r="R36" s="11"/>
      <c r="S36" s="26"/>
      <c r="T36" s="11"/>
      <c r="U36" s="11"/>
      <c r="V36" s="11"/>
    </row>
    <row r="37" spans="1:22" s="7" customFormat="1" ht="12" customHeight="1">
      <c r="A37" s="24"/>
      <c r="B37" s="11"/>
      <c r="C37" s="11"/>
      <c r="D37" s="11"/>
      <c r="E37" s="11"/>
      <c r="F37" s="11"/>
      <c r="G37" s="11"/>
      <c r="H37" s="11"/>
      <c r="I37" s="26"/>
      <c r="J37" s="28"/>
      <c r="K37" s="26"/>
      <c r="L37" s="13"/>
      <c r="M37" s="35">
        <v>41936</v>
      </c>
      <c r="N37" s="13">
        <v>5000000</v>
      </c>
      <c r="O37" s="13"/>
      <c r="P37" s="13">
        <v>13561.65</v>
      </c>
      <c r="Q37" s="13"/>
      <c r="R37" s="11"/>
      <c r="S37" s="26"/>
      <c r="T37" s="11"/>
      <c r="U37" s="11"/>
      <c r="V37" s="11"/>
    </row>
    <row r="38" spans="1:22" s="7" customFormat="1" ht="117.75" customHeight="1">
      <c r="A38" s="36" t="s">
        <v>56</v>
      </c>
      <c r="B38" s="11">
        <v>30000000</v>
      </c>
      <c r="C38" s="11"/>
      <c r="D38" s="11"/>
      <c r="E38" s="11"/>
      <c r="F38" s="28"/>
      <c r="G38" s="26"/>
      <c r="H38" s="11">
        <v>11.7</v>
      </c>
      <c r="I38" s="26" t="s">
        <v>42</v>
      </c>
      <c r="J38" s="28">
        <v>42335</v>
      </c>
      <c r="K38" s="26">
        <v>30000000</v>
      </c>
      <c r="L38" s="13">
        <v>2923397.26</v>
      </c>
      <c r="M38" s="13"/>
      <c r="N38" s="13"/>
      <c r="O38" s="13"/>
      <c r="P38" s="13">
        <f>P39+P40+P41+P42+P43+P44+P45+P46+P47+P48</f>
        <v>2923397.26</v>
      </c>
      <c r="Q38" s="13"/>
      <c r="R38" s="11"/>
      <c r="S38" s="26">
        <v>30000000</v>
      </c>
      <c r="T38" s="11"/>
      <c r="U38" s="11"/>
      <c r="V38" s="11"/>
    </row>
    <row r="39" spans="1:22" s="7" customFormat="1" ht="15" customHeight="1">
      <c r="A39" s="24"/>
      <c r="B39" s="11"/>
      <c r="C39" s="11"/>
      <c r="D39" s="11"/>
      <c r="E39" s="11"/>
      <c r="F39" s="28"/>
      <c r="G39" s="26"/>
      <c r="H39" s="11"/>
      <c r="I39" s="26"/>
      <c r="J39" s="28"/>
      <c r="K39" s="26"/>
      <c r="L39" s="13"/>
      <c r="M39" s="35">
        <v>41663</v>
      </c>
      <c r="N39" s="13"/>
      <c r="O39" s="13"/>
      <c r="P39" s="13">
        <v>298109.59</v>
      </c>
      <c r="Q39" s="13"/>
      <c r="R39" s="11"/>
      <c r="S39" s="26"/>
      <c r="T39" s="11"/>
      <c r="U39" s="11"/>
      <c r="V39" s="11"/>
    </row>
    <row r="40" spans="1:22" s="7" customFormat="1" ht="15" customHeight="1">
      <c r="A40" s="24"/>
      <c r="B40" s="11"/>
      <c r="C40" s="11"/>
      <c r="D40" s="11"/>
      <c r="E40" s="11"/>
      <c r="F40" s="28"/>
      <c r="G40" s="26"/>
      <c r="H40" s="11"/>
      <c r="I40" s="26"/>
      <c r="J40" s="28"/>
      <c r="K40" s="26"/>
      <c r="L40" s="13"/>
      <c r="M40" s="35">
        <v>41695</v>
      </c>
      <c r="N40" s="13"/>
      <c r="O40" s="13"/>
      <c r="P40" s="13">
        <v>298109.59</v>
      </c>
      <c r="Q40" s="13"/>
      <c r="R40" s="11"/>
      <c r="S40" s="26"/>
      <c r="T40" s="11"/>
      <c r="U40" s="11"/>
      <c r="V40" s="11"/>
    </row>
    <row r="41" spans="1:22" s="7" customFormat="1" ht="15" customHeight="1">
      <c r="A41" s="24"/>
      <c r="B41" s="11"/>
      <c r="C41" s="11"/>
      <c r="D41" s="11"/>
      <c r="E41" s="11"/>
      <c r="F41" s="28"/>
      <c r="G41" s="26"/>
      <c r="H41" s="11"/>
      <c r="I41" s="26"/>
      <c r="J41" s="28"/>
      <c r="K41" s="26"/>
      <c r="L41" s="13"/>
      <c r="M41" s="35">
        <v>41724</v>
      </c>
      <c r="N41" s="13"/>
      <c r="O41" s="13"/>
      <c r="P41" s="13">
        <v>269260.27</v>
      </c>
      <c r="Q41" s="13"/>
      <c r="R41" s="11"/>
      <c r="S41" s="26"/>
      <c r="T41" s="11"/>
      <c r="U41" s="11"/>
      <c r="V41" s="11"/>
    </row>
    <row r="42" spans="1:22" s="7" customFormat="1" ht="15" customHeight="1">
      <c r="A42" s="24"/>
      <c r="B42" s="11"/>
      <c r="C42" s="11"/>
      <c r="D42" s="11"/>
      <c r="E42" s="11"/>
      <c r="F42" s="28"/>
      <c r="G42" s="26"/>
      <c r="H42" s="11"/>
      <c r="I42" s="26"/>
      <c r="J42" s="28"/>
      <c r="K42" s="26"/>
      <c r="L42" s="13"/>
      <c r="M42" s="35">
        <v>41754</v>
      </c>
      <c r="N42" s="13"/>
      <c r="O42" s="13"/>
      <c r="P42" s="13">
        <v>298109.59</v>
      </c>
      <c r="Q42" s="13"/>
      <c r="R42" s="11"/>
      <c r="S42" s="26"/>
      <c r="T42" s="11"/>
      <c r="U42" s="11"/>
      <c r="V42" s="11"/>
    </row>
    <row r="43" spans="1:22" s="7" customFormat="1" ht="15" customHeight="1">
      <c r="A43" s="24"/>
      <c r="B43" s="11"/>
      <c r="C43" s="11"/>
      <c r="D43" s="11"/>
      <c r="E43" s="11"/>
      <c r="F43" s="28"/>
      <c r="G43" s="26"/>
      <c r="H43" s="11"/>
      <c r="I43" s="26"/>
      <c r="J43" s="28"/>
      <c r="K43" s="26"/>
      <c r="L43" s="13"/>
      <c r="M43" s="35">
        <v>41785</v>
      </c>
      <c r="N43" s="13"/>
      <c r="O43" s="13"/>
      <c r="P43" s="13">
        <v>288493.15</v>
      </c>
      <c r="Q43" s="13"/>
      <c r="R43" s="11"/>
      <c r="S43" s="26"/>
      <c r="T43" s="11"/>
      <c r="U43" s="11"/>
      <c r="V43" s="11"/>
    </row>
    <row r="44" spans="1:22" s="7" customFormat="1" ht="13.5" customHeight="1">
      <c r="A44" s="24"/>
      <c r="B44" s="11"/>
      <c r="C44" s="11"/>
      <c r="D44" s="11"/>
      <c r="E44" s="11"/>
      <c r="F44" s="28"/>
      <c r="G44" s="26"/>
      <c r="H44" s="11"/>
      <c r="I44" s="26"/>
      <c r="J44" s="28"/>
      <c r="K44" s="26"/>
      <c r="L44" s="13"/>
      <c r="M44" s="35">
        <v>41817</v>
      </c>
      <c r="N44" s="13"/>
      <c r="O44" s="13"/>
      <c r="P44" s="13">
        <v>298109.59</v>
      </c>
      <c r="Q44" s="13"/>
      <c r="R44" s="11"/>
      <c r="S44" s="26"/>
      <c r="T44" s="11"/>
      <c r="U44" s="11"/>
      <c r="V44" s="11"/>
    </row>
    <row r="45" spans="1:22" s="7" customFormat="1" ht="13.5" customHeight="1">
      <c r="A45" s="24"/>
      <c r="B45" s="11"/>
      <c r="C45" s="11"/>
      <c r="D45" s="11"/>
      <c r="E45" s="11"/>
      <c r="F45" s="28"/>
      <c r="G45" s="26"/>
      <c r="H45" s="11"/>
      <c r="I45" s="26"/>
      <c r="J45" s="28"/>
      <c r="K45" s="26"/>
      <c r="L45" s="13"/>
      <c r="M45" s="35">
        <v>41848</v>
      </c>
      <c r="N45" s="13"/>
      <c r="O45" s="13"/>
      <c r="P45" s="13">
        <v>288493.15</v>
      </c>
      <c r="Q45" s="13"/>
      <c r="R45" s="11"/>
      <c r="S45" s="26"/>
      <c r="T45" s="11"/>
      <c r="U45" s="11"/>
      <c r="V45" s="11"/>
    </row>
    <row r="46" spans="1:22" s="7" customFormat="1" ht="13.5" customHeight="1">
      <c r="A46" s="24"/>
      <c r="B46" s="11"/>
      <c r="C46" s="11"/>
      <c r="D46" s="11"/>
      <c r="E46" s="11"/>
      <c r="F46" s="28"/>
      <c r="G46" s="26"/>
      <c r="H46" s="11"/>
      <c r="I46" s="26"/>
      <c r="J46" s="28"/>
      <c r="K46" s="26"/>
      <c r="L46" s="13"/>
      <c r="M46" s="35">
        <v>41878</v>
      </c>
      <c r="N46" s="13"/>
      <c r="O46" s="13"/>
      <c r="P46" s="13">
        <v>298109.59</v>
      </c>
      <c r="Q46" s="13"/>
      <c r="R46" s="11"/>
      <c r="S46" s="26"/>
      <c r="T46" s="11"/>
      <c r="U46" s="11"/>
      <c r="V46" s="11"/>
    </row>
    <row r="47" spans="1:22" s="7" customFormat="1" ht="13.5" customHeight="1">
      <c r="A47" s="24"/>
      <c r="B47" s="11"/>
      <c r="C47" s="11"/>
      <c r="D47" s="11"/>
      <c r="E47" s="11"/>
      <c r="F47" s="28"/>
      <c r="G47" s="26"/>
      <c r="H47" s="11"/>
      <c r="I47" s="26"/>
      <c r="J47" s="28"/>
      <c r="K47" s="26"/>
      <c r="L47" s="13"/>
      <c r="M47" s="35">
        <v>41911</v>
      </c>
      <c r="N47" s="13"/>
      <c r="O47" s="13"/>
      <c r="P47" s="13">
        <v>298109.59</v>
      </c>
      <c r="Q47" s="13"/>
      <c r="R47" s="11"/>
      <c r="S47" s="26"/>
      <c r="T47" s="11"/>
      <c r="U47" s="11"/>
      <c r="V47" s="11"/>
    </row>
    <row r="48" spans="1:22" s="7" customFormat="1" ht="13.5" customHeight="1">
      <c r="A48" s="24"/>
      <c r="B48" s="11"/>
      <c r="C48" s="11"/>
      <c r="D48" s="11"/>
      <c r="E48" s="11"/>
      <c r="F48" s="28"/>
      <c r="G48" s="26"/>
      <c r="H48" s="11"/>
      <c r="I48" s="26"/>
      <c r="J48" s="28"/>
      <c r="K48" s="26"/>
      <c r="L48" s="13"/>
      <c r="M48" s="35">
        <v>41939</v>
      </c>
      <c r="N48" s="13"/>
      <c r="O48" s="13"/>
      <c r="P48" s="13">
        <v>288493.15</v>
      </c>
      <c r="Q48" s="13"/>
      <c r="R48" s="11"/>
      <c r="S48" s="26"/>
      <c r="T48" s="11"/>
      <c r="U48" s="11"/>
      <c r="V48" s="11"/>
    </row>
    <row r="49" spans="1:22" s="7" customFormat="1" ht="87.75" customHeight="1">
      <c r="A49" s="24" t="s">
        <v>57</v>
      </c>
      <c r="B49" s="11"/>
      <c r="C49" s="11"/>
      <c r="D49" s="11"/>
      <c r="E49" s="11"/>
      <c r="F49" s="28">
        <v>41649</v>
      </c>
      <c r="G49" s="11">
        <v>30000000</v>
      </c>
      <c r="H49" s="11">
        <v>10.9</v>
      </c>
      <c r="I49" s="26" t="s">
        <v>42</v>
      </c>
      <c r="J49" s="28">
        <v>42744</v>
      </c>
      <c r="K49" s="26">
        <v>30000000</v>
      </c>
      <c r="L49" s="13">
        <v>2633917.82</v>
      </c>
      <c r="M49" s="13"/>
      <c r="N49" s="13"/>
      <c r="O49" s="13"/>
      <c r="P49" s="13">
        <f>P50+P51+P52+P53+P54+P55+P56+P57+P58+P59</f>
        <v>2633917.8200000003</v>
      </c>
      <c r="Q49" s="13"/>
      <c r="R49" s="11"/>
      <c r="S49" s="26">
        <v>30000000</v>
      </c>
      <c r="T49" s="11"/>
      <c r="U49" s="11"/>
      <c r="V49" s="11"/>
    </row>
    <row r="50" spans="1:22" s="7" customFormat="1" ht="14.25" customHeight="1">
      <c r="A50" s="24"/>
      <c r="B50" s="11"/>
      <c r="C50" s="11"/>
      <c r="D50" s="11"/>
      <c r="E50" s="11"/>
      <c r="F50" s="28"/>
      <c r="G50" s="11"/>
      <c r="H50" s="11"/>
      <c r="I50" s="26"/>
      <c r="J50" s="28"/>
      <c r="K50" s="26"/>
      <c r="L50" s="13"/>
      <c r="M50" s="35">
        <v>41669</v>
      </c>
      <c r="N50" s="13"/>
      <c r="O50" s="13"/>
      <c r="P50" s="13">
        <v>188136.99</v>
      </c>
      <c r="Q50" s="13"/>
      <c r="R50" s="11"/>
      <c r="S50" s="26"/>
      <c r="T50" s="11"/>
      <c r="U50" s="11"/>
      <c r="V50" s="11"/>
    </row>
    <row r="51" spans="1:22" s="7" customFormat="1" ht="14.25" customHeight="1">
      <c r="A51" s="24"/>
      <c r="B51" s="11"/>
      <c r="C51" s="11"/>
      <c r="D51" s="11"/>
      <c r="E51" s="11"/>
      <c r="F51" s="28"/>
      <c r="G51" s="11"/>
      <c r="H51" s="11"/>
      <c r="I51" s="26"/>
      <c r="J51" s="28"/>
      <c r="K51" s="26"/>
      <c r="L51" s="13"/>
      <c r="M51" s="35">
        <v>41696</v>
      </c>
      <c r="N51" s="13"/>
      <c r="O51" s="13"/>
      <c r="P51" s="13">
        <v>250849.32</v>
      </c>
      <c r="Q51" s="13"/>
      <c r="R51" s="11"/>
      <c r="S51" s="26"/>
      <c r="T51" s="11"/>
      <c r="U51" s="11"/>
      <c r="V51" s="11"/>
    </row>
    <row r="52" spans="1:22" s="7" customFormat="1" ht="14.25" customHeight="1">
      <c r="A52" s="24"/>
      <c r="B52" s="11"/>
      <c r="C52" s="11"/>
      <c r="D52" s="11"/>
      <c r="E52" s="11"/>
      <c r="F52" s="28"/>
      <c r="G52" s="11"/>
      <c r="H52" s="11"/>
      <c r="I52" s="26"/>
      <c r="J52" s="28"/>
      <c r="K52" s="26"/>
      <c r="L52" s="13"/>
      <c r="M52" s="35">
        <v>41729</v>
      </c>
      <c r="N52" s="13"/>
      <c r="O52" s="13"/>
      <c r="P52" s="13">
        <v>277726.03</v>
      </c>
      <c r="Q52" s="13"/>
      <c r="R52" s="11"/>
      <c r="S52" s="26"/>
      <c r="T52" s="11"/>
      <c r="U52" s="11"/>
      <c r="V52" s="11"/>
    </row>
    <row r="53" spans="1:22" s="7" customFormat="1" ht="14.25" customHeight="1">
      <c r="A53" s="24"/>
      <c r="B53" s="11"/>
      <c r="C53" s="11"/>
      <c r="D53" s="11"/>
      <c r="E53" s="11"/>
      <c r="F53" s="28"/>
      <c r="G53" s="11"/>
      <c r="H53" s="11"/>
      <c r="I53" s="26"/>
      <c r="J53" s="28"/>
      <c r="K53" s="26"/>
      <c r="L53" s="13"/>
      <c r="M53" s="35">
        <v>41759</v>
      </c>
      <c r="N53" s="13"/>
      <c r="O53" s="13"/>
      <c r="P53" s="13">
        <v>268767.12</v>
      </c>
      <c r="Q53" s="13"/>
      <c r="R53" s="11"/>
      <c r="S53" s="26"/>
      <c r="T53" s="11"/>
      <c r="U53" s="11"/>
      <c r="V53" s="11"/>
    </row>
    <row r="54" spans="1:22" s="7" customFormat="1" ht="14.25" customHeight="1">
      <c r="A54" s="24"/>
      <c r="B54" s="11"/>
      <c r="C54" s="11"/>
      <c r="D54" s="11"/>
      <c r="E54" s="11"/>
      <c r="F54" s="28"/>
      <c r="G54" s="11"/>
      <c r="H54" s="11"/>
      <c r="I54" s="26"/>
      <c r="J54" s="28"/>
      <c r="K54" s="26"/>
      <c r="L54" s="13"/>
      <c r="M54" s="35">
        <v>41789</v>
      </c>
      <c r="N54" s="13"/>
      <c r="O54" s="13"/>
      <c r="P54" s="13">
        <v>277726.03</v>
      </c>
      <c r="Q54" s="13"/>
      <c r="R54" s="11"/>
      <c r="S54" s="26"/>
      <c r="T54" s="11"/>
      <c r="U54" s="11"/>
      <c r="V54" s="11"/>
    </row>
    <row r="55" spans="1:22" s="7" customFormat="1" ht="17.25" customHeight="1">
      <c r="A55" s="24"/>
      <c r="B55" s="11"/>
      <c r="C55" s="11"/>
      <c r="D55" s="11"/>
      <c r="E55" s="11"/>
      <c r="F55" s="28"/>
      <c r="G55" s="11"/>
      <c r="H55" s="11"/>
      <c r="I55" s="26"/>
      <c r="J55" s="28"/>
      <c r="K55" s="26"/>
      <c r="L55" s="13"/>
      <c r="M55" s="35">
        <v>41820</v>
      </c>
      <c r="N55" s="13"/>
      <c r="O55" s="13"/>
      <c r="P55" s="13">
        <v>268767.12</v>
      </c>
      <c r="Q55" s="13"/>
      <c r="R55" s="11"/>
      <c r="S55" s="26"/>
      <c r="T55" s="11"/>
      <c r="U55" s="11"/>
      <c r="V55" s="11"/>
    </row>
    <row r="56" spans="1:22" s="7" customFormat="1" ht="17.25" customHeight="1">
      <c r="A56" s="24"/>
      <c r="B56" s="11"/>
      <c r="C56" s="11"/>
      <c r="D56" s="11"/>
      <c r="E56" s="11"/>
      <c r="F56" s="28"/>
      <c r="G56" s="11"/>
      <c r="H56" s="11"/>
      <c r="I56" s="26"/>
      <c r="J56" s="28"/>
      <c r="K56" s="26"/>
      <c r="L56" s="13"/>
      <c r="M56" s="35">
        <v>41851</v>
      </c>
      <c r="N56" s="13"/>
      <c r="O56" s="13"/>
      <c r="P56" s="13">
        <v>277726.03</v>
      </c>
      <c r="Q56" s="13"/>
      <c r="R56" s="11"/>
      <c r="S56" s="26"/>
      <c r="T56" s="11"/>
      <c r="U56" s="11"/>
      <c r="V56" s="11"/>
    </row>
    <row r="57" spans="1:22" s="7" customFormat="1" ht="17.25" customHeight="1">
      <c r="A57" s="24"/>
      <c r="B57" s="11"/>
      <c r="C57" s="11"/>
      <c r="D57" s="11"/>
      <c r="E57" s="11"/>
      <c r="F57" s="28"/>
      <c r="G57" s="11"/>
      <c r="H57" s="11"/>
      <c r="I57" s="26"/>
      <c r="J57" s="28"/>
      <c r="K57" s="26"/>
      <c r="L57" s="13"/>
      <c r="M57" s="35">
        <v>41882</v>
      </c>
      <c r="N57" s="13"/>
      <c r="O57" s="13"/>
      <c r="P57" s="13">
        <v>277726.03</v>
      </c>
      <c r="Q57" s="13"/>
      <c r="R57" s="11"/>
      <c r="S57" s="26"/>
      <c r="T57" s="11"/>
      <c r="U57" s="11"/>
      <c r="V57" s="11"/>
    </row>
    <row r="58" spans="1:22" s="7" customFormat="1" ht="17.25" customHeight="1">
      <c r="A58" s="24"/>
      <c r="B58" s="11"/>
      <c r="C58" s="11"/>
      <c r="D58" s="11"/>
      <c r="E58" s="11"/>
      <c r="F58" s="28"/>
      <c r="G58" s="11"/>
      <c r="H58" s="11"/>
      <c r="I58" s="26"/>
      <c r="J58" s="28"/>
      <c r="K58" s="26"/>
      <c r="L58" s="13"/>
      <c r="M58" s="35">
        <v>41912</v>
      </c>
      <c r="N58" s="13"/>
      <c r="O58" s="13"/>
      <c r="P58" s="13">
        <v>268767.12</v>
      </c>
      <c r="Q58" s="13"/>
      <c r="R58" s="11"/>
      <c r="S58" s="26"/>
      <c r="T58" s="11"/>
      <c r="U58" s="11"/>
      <c r="V58" s="11"/>
    </row>
    <row r="59" spans="1:22" s="7" customFormat="1" ht="17.25" customHeight="1">
      <c r="A59" s="24"/>
      <c r="B59" s="11"/>
      <c r="C59" s="11"/>
      <c r="D59" s="11"/>
      <c r="E59" s="11"/>
      <c r="F59" s="28"/>
      <c r="G59" s="11"/>
      <c r="H59" s="11"/>
      <c r="I59" s="26"/>
      <c r="J59" s="28"/>
      <c r="K59" s="26"/>
      <c r="L59" s="13"/>
      <c r="M59" s="35">
        <v>41943</v>
      </c>
      <c r="N59" s="13"/>
      <c r="O59" s="13"/>
      <c r="P59" s="13">
        <v>277726.03</v>
      </c>
      <c r="Q59" s="13"/>
      <c r="R59" s="11"/>
      <c r="S59" s="26"/>
      <c r="T59" s="11"/>
      <c r="U59" s="11"/>
      <c r="V59" s="11"/>
    </row>
    <row r="60" spans="1:22" s="7" customFormat="1" ht="114" customHeight="1">
      <c r="A60" s="36" t="s">
        <v>53</v>
      </c>
      <c r="B60" s="11"/>
      <c r="C60" s="11"/>
      <c r="D60" s="11"/>
      <c r="E60" s="11"/>
      <c r="F60" s="28" t="s">
        <v>63</v>
      </c>
      <c r="G60" s="26" t="s">
        <v>62</v>
      </c>
      <c r="H60" s="11">
        <v>11</v>
      </c>
      <c r="I60" s="26" t="s">
        <v>54</v>
      </c>
      <c r="J60" s="28">
        <v>42938</v>
      </c>
      <c r="K60" s="11">
        <v>23000000</v>
      </c>
      <c r="L60" s="13">
        <v>393287.46</v>
      </c>
      <c r="M60" s="35"/>
      <c r="N60" s="13"/>
      <c r="O60" s="13"/>
      <c r="P60" s="13">
        <f>P61+P62+P63+P64</f>
        <v>393287.67000000004</v>
      </c>
      <c r="Q60" s="13"/>
      <c r="R60" s="11"/>
      <c r="S60" s="11">
        <v>23000000</v>
      </c>
      <c r="T60" s="11"/>
      <c r="U60" s="11"/>
      <c r="V60" s="11"/>
    </row>
    <row r="61" spans="1:22" s="7" customFormat="1" ht="15.75" customHeight="1">
      <c r="A61" s="36"/>
      <c r="B61" s="11"/>
      <c r="C61" s="11"/>
      <c r="D61" s="11"/>
      <c r="E61" s="11"/>
      <c r="F61" s="28"/>
      <c r="G61" s="26"/>
      <c r="H61" s="11"/>
      <c r="I61" s="26"/>
      <c r="J61" s="28"/>
      <c r="K61" s="11"/>
      <c r="L61" s="13"/>
      <c r="M61" s="35">
        <v>41848</v>
      </c>
      <c r="N61" s="13"/>
      <c r="O61" s="13"/>
      <c r="P61" s="13">
        <v>3013.7</v>
      </c>
      <c r="Q61" s="13"/>
      <c r="R61" s="11"/>
      <c r="S61" s="11"/>
      <c r="T61" s="11"/>
      <c r="U61" s="11"/>
      <c r="V61" s="11"/>
    </row>
    <row r="62" spans="1:22" s="7" customFormat="1" ht="15.75" customHeight="1">
      <c r="A62" s="36"/>
      <c r="B62" s="11"/>
      <c r="C62" s="11"/>
      <c r="D62" s="11"/>
      <c r="E62" s="11"/>
      <c r="F62" s="28"/>
      <c r="G62" s="26"/>
      <c r="H62" s="11"/>
      <c r="I62" s="26"/>
      <c r="J62" s="28"/>
      <c r="K62" s="11"/>
      <c r="L62" s="13"/>
      <c r="M62" s="35">
        <v>41878</v>
      </c>
      <c r="N62" s="13"/>
      <c r="O62" s="13"/>
      <c r="P62" s="13">
        <v>78356.16</v>
      </c>
      <c r="Q62" s="13"/>
      <c r="R62" s="11"/>
      <c r="S62" s="11"/>
      <c r="T62" s="11"/>
      <c r="U62" s="11"/>
      <c r="V62" s="11"/>
    </row>
    <row r="63" spans="1:22" s="7" customFormat="1" ht="15.75" customHeight="1">
      <c r="A63" s="36"/>
      <c r="B63" s="11"/>
      <c r="C63" s="11"/>
      <c r="D63" s="11"/>
      <c r="E63" s="11"/>
      <c r="F63" s="28"/>
      <c r="G63" s="26"/>
      <c r="H63" s="11"/>
      <c r="I63" s="26"/>
      <c r="J63" s="28"/>
      <c r="K63" s="11"/>
      <c r="L63" s="13"/>
      <c r="M63" s="35">
        <v>41911</v>
      </c>
      <c r="N63" s="13"/>
      <c r="O63" s="13"/>
      <c r="P63" s="13">
        <v>116027.4</v>
      </c>
      <c r="Q63" s="13"/>
      <c r="R63" s="11"/>
      <c r="S63" s="11"/>
      <c r="T63" s="11"/>
      <c r="U63" s="11"/>
      <c r="V63" s="11"/>
    </row>
    <row r="64" spans="1:22" s="7" customFormat="1" ht="15.75" customHeight="1">
      <c r="A64" s="36"/>
      <c r="B64" s="11"/>
      <c r="C64" s="11"/>
      <c r="D64" s="11"/>
      <c r="E64" s="11"/>
      <c r="F64" s="28"/>
      <c r="G64" s="26"/>
      <c r="H64" s="11"/>
      <c r="I64" s="26"/>
      <c r="J64" s="28"/>
      <c r="K64" s="11"/>
      <c r="L64" s="13"/>
      <c r="M64" s="35">
        <v>41939</v>
      </c>
      <c r="N64" s="13"/>
      <c r="O64" s="13"/>
      <c r="P64" s="13">
        <v>195890.41</v>
      </c>
      <c r="Q64" s="13"/>
      <c r="R64" s="11"/>
      <c r="S64" s="11"/>
      <c r="T64" s="11"/>
      <c r="U64" s="11"/>
      <c r="V64" s="11"/>
    </row>
    <row r="65" spans="1:22" ht="13.5" customHeight="1">
      <c r="A65" s="29" t="s">
        <v>16</v>
      </c>
      <c r="B65" s="32">
        <f>B66</f>
        <v>10000000</v>
      </c>
      <c r="C65" s="11"/>
      <c r="D65" s="11"/>
      <c r="E65" s="11"/>
      <c r="F65" s="11"/>
      <c r="G65" s="32"/>
      <c r="H65" s="11"/>
      <c r="I65" s="11"/>
      <c r="J65" s="11"/>
      <c r="K65" s="32">
        <f>K66</f>
        <v>10000000</v>
      </c>
      <c r="L65" s="32"/>
      <c r="M65" s="32"/>
      <c r="N65" s="32">
        <f aca="true" t="shared" si="1" ref="N65:V65">N66</f>
        <v>0</v>
      </c>
      <c r="O65" s="32">
        <f t="shared" si="1"/>
        <v>0</v>
      </c>
      <c r="P65" s="32">
        <f t="shared" si="1"/>
        <v>0</v>
      </c>
      <c r="Q65" s="32">
        <f t="shared" si="1"/>
        <v>0</v>
      </c>
      <c r="R65" s="32">
        <f t="shared" si="1"/>
        <v>0</v>
      </c>
      <c r="S65" s="32">
        <f t="shared" si="1"/>
        <v>10000000</v>
      </c>
      <c r="T65" s="32">
        <f t="shared" si="1"/>
        <v>0</v>
      </c>
      <c r="U65" s="32">
        <f t="shared" si="1"/>
        <v>0</v>
      </c>
      <c r="V65" s="32">
        <f t="shared" si="1"/>
        <v>0</v>
      </c>
    </row>
    <row r="66" spans="1:22" ht="66.75" customHeight="1">
      <c r="A66" s="33" t="s">
        <v>51</v>
      </c>
      <c r="B66" s="11">
        <v>10000000</v>
      </c>
      <c r="C66" s="30"/>
      <c r="D66" s="11"/>
      <c r="E66" s="11"/>
      <c r="F66" s="11"/>
      <c r="G66" s="11"/>
      <c r="H66" s="26" t="s">
        <v>41</v>
      </c>
      <c r="I66" s="26" t="s">
        <v>42</v>
      </c>
      <c r="J66" s="27">
        <v>41991</v>
      </c>
      <c r="K66" s="11">
        <v>10000000</v>
      </c>
      <c r="L66" s="11"/>
      <c r="M66" s="11"/>
      <c r="N66" s="11"/>
      <c r="O66" s="11"/>
      <c r="P66" s="11"/>
      <c r="Q66" s="11"/>
      <c r="R66" s="11"/>
      <c r="S66" s="11">
        <v>10000000</v>
      </c>
      <c r="T66" s="11"/>
      <c r="U66" s="11"/>
      <c r="V66" s="11"/>
    </row>
    <row r="67" spans="1:22" ht="13.5" customHeight="1">
      <c r="A67" s="29" t="s">
        <v>34</v>
      </c>
      <c r="B67" s="11"/>
      <c r="C67" s="11"/>
      <c r="D67" s="11"/>
      <c r="E67" s="11"/>
      <c r="F67" s="27"/>
      <c r="G67" s="11"/>
      <c r="H67" s="11"/>
      <c r="I67" s="26"/>
      <c r="J67" s="28"/>
      <c r="K67" s="28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6" customFormat="1" ht="13.5" customHeight="1">
      <c r="A68" s="29" t="s">
        <v>35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ht="15.75" customHeight="1">
      <c r="A69" s="8"/>
      <c r="B69" s="16"/>
      <c r="C69" s="16"/>
      <c r="D69" s="16"/>
      <c r="E69" s="16"/>
      <c r="F69" s="16"/>
      <c r="G69" s="1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hidden="1">
      <c r="A70" s="8"/>
      <c r="B70" s="23"/>
      <c r="C70" s="23"/>
      <c r="D70" s="23"/>
      <c r="E70" s="23"/>
      <c r="F70" s="23"/>
      <c r="G70" s="2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hidden="1">
      <c r="A71" s="8"/>
      <c r="B71" s="23"/>
      <c r="C71" s="23"/>
      <c r="D71" s="23"/>
      <c r="E71" s="23"/>
      <c r="F71" s="23"/>
      <c r="G71" s="2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8" t="s">
        <v>24</v>
      </c>
      <c r="B72" s="9"/>
      <c r="C72" s="17"/>
      <c r="D72" s="17"/>
      <c r="E72" s="17"/>
      <c r="F72" s="17"/>
      <c r="G72" s="10"/>
      <c r="H72" s="10"/>
      <c r="I72" s="19"/>
      <c r="J72" s="91" t="s">
        <v>58</v>
      </c>
      <c r="K72" s="91"/>
      <c r="L72" s="91"/>
      <c r="M72" s="91"/>
      <c r="N72" s="91"/>
      <c r="O72" s="19"/>
      <c r="P72" s="1"/>
      <c r="Q72" s="1"/>
      <c r="R72" s="1"/>
      <c r="S72" s="1"/>
      <c r="T72" s="1"/>
      <c r="U72" s="1"/>
      <c r="V72" s="1"/>
    </row>
    <row r="73" spans="2:15" ht="12.75">
      <c r="B73" s="8"/>
      <c r="C73" s="8"/>
      <c r="D73" s="8"/>
      <c r="E73" s="2" t="s">
        <v>25</v>
      </c>
      <c r="F73" s="8"/>
      <c r="G73" s="20"/>
      <c r="H73" s="20"/>
      <c r="I73" s="20"/>
      <c r="J73" s="19" t="s">
        <v>26</v>
      </c>
      <c r="K73" s="19"/>
      <c r="L73" s="8"/>
      <c r="M73" s="8"/>
      <c r="N73" s="8"/>
      <c r="O73" s="20"/>
    </row>
    <row r="74" spans="1:15" ht="12.75">
      <c r="A74" s="8" t="s">
        <v>22</v>
      </c>
      <c r="B74" s="9"/>
      <c r="C74" s="17"/>
      <c r="D74" s="17"/>
      <c r="E74" s="17"/>
      <c r="F74" s="17"/>
      <c r="G74" s="17"/>
      <c r="H74" s="18"/>
      <c r="I74" s="21"/>
      <c r="J74" s="60" t="s">
        <v>59</v>
      </c>
      <c r="K74" s="60"/>
      <c r="L74" s="60"/>
      <c r="M74" s="60"/>
      <c r="N74" s="60"/>
      <c r="O74" s="20"/>
    </row>
    <row r="75" spans="2:15" ht="12.75">
      <c r="B75" s="8"/>
      <c r="C75" s="8"/>
      <c r="D75" s="8"/>
      <c r="E75" s="2" t="s">
        <v>25</v>
      </c>
      <c r="F75" s="8"/>
      <c r="G75" s="20"/>
      <c r="H75" s="20"/>
      <c r="I75" s="20"/>
      <c r="J75" s="19" t="s">
        <v>26</v>
      </c>
      <c r="K75" s="19"/>
      <c r="L75" s="8"/>
      <c r="M75" s="8"/>
      <c r="N75" s="8"/>
      <c r="O75" s="20"/>
    </row>
    <row r="76" spans="2:14" ht="0.7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ht="12.75">
      <c r="A77" t="s">
        <v>32</v>
      </c>
    </row>
  </sheetData>
  <sheetProtection/>
  <mergeCells count="52">
    <mergeCell ref="S18:V18"/>
    <mergeCell ref="S19:T19"/>
    <mergeCell ref="A18:A20"/>
    <mergeCell ref="F19:F20"/>
    <mergeCell ref="A15:H15"/>
    <mergeCell ref="A16:H16"/>
    <mergeCell ref="O2:V2"/>
    <mergeCell ref="A3:V3"/>
    <mergeCell ref="L11:O11"/>
    <mergeCell ref="L12:O12"/>
    <mergeCell ref="I10:K10"/>
    <mergeCell ref="I11:K11"/>
    <mergeCell ref="A11:H11"/>
    <mergeCell ref="L10:O10"/>
    <mergeCell ref="I12:K12"/>
    <mergeCell ref="I9:K9"/>
    <mergeCell ref="N1:V1"/>
    <mergeCell ref="A5:V5"/>
    <mergeCell ref="A6:V6"/>
    <mergeCell ref="G19:G20"/>
    <mergeCell ref="J18:K19"/>
    <mergeCell ref="I16:K16"/>
    <mergeCell ref="I17:K17"/>
    <mergeCell ref="U19:V19"/>
    <mergeCell ref="L17:O17"/>
    <mergeCell ref="I8:O8"/>
    <mergeCell ref="U17:V17"/>
    <mergeCell ref="F4:L4"/>
    <mergeCell ref="J72:N72"/>
    <mergeCell ref="L15:O15"/>
    <mergeCell ref="L16:O16"/>
    <mergeCell ref="I18:I20"/>
    <mergeCell ref="A13:H13"/>
    <mergeCell ref="L13:O13"/>
    <mergeCell ref="B18:E18"/>
    <mergeCell ref="H18:H20"/>
    <mergeCell ref="J74:N74"/>
    <mergeCell ref="D19:E19"/>
    <mergeCell ref="L14:O14"/>
    <mergeCell ref="I13:K13"/>
    <mergeCell ref="I14:K14"/>
    <mergeCell ref="B19:C19"/>
    <mergeCell ref="M18:R19"/>
    <mergeCell ref="F18:G18"/>
    <mergeCell ref="L18:L20"/>
    <mergeCell ref="A17:H17"/>
    <mergeCell ref="I15:K15"/>
    <mergeCell ref="A12:H12"/>
    <mergeCell ref="A14:H14"/>
    <mergeCell ref="A8:H9"/>
    <mergeCell ref="L9:O9"/>
    <mergeCell ref="A10:H10"/>
  </mergeCells>
  <printOptions/>
  <pageMargins left="0.32" right="0.17" top="0.5" bottom="0.39" header="0.5" footer="0.21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Костюхина</cp:lastModifiedBy>
  <cp:lastPrinted>2014-09-01T05:36:48Z</cp:lastPrinted>
  <dcterms:created xsi:type="dcterms:W3CDTF">2009-02-26T08:01:05Z</dcterms:created>
  <dcterms:modified xsi:type="dcterms:W3CDTF">2015-03-04T09:44:06Z</dcterms:modified>
  <cp:category/>
  <cp:version/>
  <cp:contentType/>
  <cp:contentStatus/>
</cp:coreProperties>
</file>