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5" yWindow="300" windowWidth="11355" windowHeight="87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0" i="1"/>
  <c r="K10"/>
  <c r="L10" s="1"/>
  <c r="AE10"/>
  <c r="L11"/>
  <c r="L12"/>
  <c r="L13"/>
  <c r="L14"/>
  <c r="L15"/>
  <c r="L16"/>
  <c r="L17"/>
  <c r="L18"/>
  <c r="L19"/>
  <c r="L20"/>
  <c r="L21"/>
  <c r="L22"/>
  <c r="L23"/>
  <c r="L24"/>
</calcChain>
</file>

<file path=xl/sharedStrings.xml><?xml version="1.0" encoding="utf-8"?>
<sst xmlns="http://schemas.openxmlformats.org/spreadsheetml/2006/main" count="31" uniqueCount="30">
  <si>
    <t>Наименование доходов</t>
  </si>
  <si>
    <t>Исполнено</t>
  </si>
  <si>
    <t xml:space="preserve">       на</t>
  </si>
  <si>
    <t xml:space="preserve"> Налог на доходы физических лиц</t>
  </si>
  <si>
    <t xml:space="preserve"> Государственная пошлина</t>
  </si>
  <si>
    <t xml:space="preserve"> Прочие неналоговые доходы</t>
  </si>
  <si>
    <t>Налоговые и неналоговые доходы</t>
  </si>
  <si>
    <t>% испол-</t>
  </si>
  <si>
    <t>нения</t>
  </si>
  <si>
    <t>к году</t>
  </si>
  <si>
    <t>Налог,взим.в связи с прим.патентной сист.</t>
  </si>
  <si>
    <t xml:space="preserve">      план</t>
  </si>
  <si>
    <t>Акцизы по подакцизным  товарам</t>
  </si>
  <si>
    <t>Задолж-ть и перерасчёты по отмен. налогам</t>
  </si>
  <si>
    <t>на</t>
  </si>
  <si>
    <t>Единый налог на вмененный  доход для отдельных видов деят.</t>
  </si>
  <si>
    <t>Единый сельскохозяйственный налог</t>
  </si>
  <si>
    <t xml:space="preserve"> Доходы от использования имущ.наход, в государ. и муниц.собственности</t>
  </si>
  <si>
    <t>Доходы  от продажи материальных и нематериальных ресурсов</t>
  </si>
  <si>
    <t>Плата за негативное воздействие на окружающую среду</t>
  </si>
  <si>
    <t xml:space="preserve"> Штрафы ,санкции возмещение ущерба</t>
  </si>
  <si>
    <t>Доходы от оказания платных услуг</t>
  </si>
  <si>
    <t>Налог, взимаемый в связи с применением упрощенной системы налогообложения</t>
  </si>
  <si>
    <t>тыс.руб.</t>
  </si>
  <si>
    <t>,</t>
  </si>
  <si>
    <t xml:space="preserve">   на 2018г.</t>
  </si>
  <si>
    <t>Уточненный</t>
  </si>
  <si>
    <t>Справка об исполнении доходов районного бюджета на 01.11.2018 года.</t>
  </si>
  <si>
    <t>01.11.2018г.</t>
  </si>
  <si>
    <t>01.11.2017 г.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</si>
</sst>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i/>
      <sz val="11"/>
      <name val="Arial Cyr"/>
      <charset val="204"/>
    </font>
    <font>
      <u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ill="1" applyBorder="1"/>
    <xf numFmtId="0" fontId="1" fillId="0" borderId="0" xfId="0" applyFont="1"/>
    <xf numFmtId="0" fontId="1" fillId="0" borderId="0" xfId="0" applyFont="1" applyBorder="1"/>
    <xf numFmtId="0" fontId="0" fillId="0" borderId="0" xfId="0" applyAlignment="1">
      <alignment horizontal="left"/>
    </xf>
    <xf numFmtId="0" fontId="3" fillId="0" borderId="0" xfId="0" applyFont="1" applyFill="1" applyBorder="1"/>
    <xf numFmtId="0" fontId="0" fillId="0" borderId="0" xfId="0" applyFill="1"/>
    <xf numFmtId="0" fontId="1" fillId="0" borderId="0" xfId="0" applyFont="1" applyFill="1"/>
    <xf numFmtId="2" fontId="2" fillId="0" borderId="0" xfId="0" applyNumberFormat="1" applyFont="1"/>
    <xf numFmtId="2" fontId="2" fillId="0" borderId="0" xfId="0" applyNumberFormat="1" applyFont="1" applyBorder="1"/>
    <xf numFmtId="2" fontId="0" fillId="0" borderId="0" xfId="0" applyNumberFormat="1" applyBorder="1"/>
    <xf numFmtId="2" fontId="0" fillId="0" borderId="0" xfId="0" applyNumberFormat="1"/>
    <xf numFmtId="2" fontId="1" fillId="0" borderId="0" xfId="0" applyNumberFormat="1" applyFont="1"/>
    <xf numFmtId="0" fontId="4" fillId="0" borderId="4" xfId="0" applyFont="1" applyBorder="1"/>
    <xf numFmtId="0" fontId="4" fillId="0" borderId="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4" fillId="0" borderId="1" xfId="0" applyFont="1" applyBorder="1"/>
    <xf numFmtId="0" fontId="6" fillId="0" borderId="5" xfId="0" applyFont="1" applyBorder="1"/>
    <xf numFmtId="0" fontId="5" fillId="0" borderId="5" xfId="0" applyFont="1" applyBorder="1"/>
    <xf numFmtId="0" fontId="5" fillId="0" borderId="6" xfId="0" applyFont="1" applyFill="1" applyBorder="1"/>
    <xf numFmtId="0" fontId="4" fillId="0" borderId="7" xfId="0" applyFont="1" applyBorder="1"/>
    <xf numFmtId="0" fontId="4" fillId="0" borderId="0" xfId="0" applyFont="1" applyBorder="1"/>
    <xf numFmtId="0" fontId="5" fillId="0" borderId="7" xfId="0" applyFont="1" applyBorder="1"/>
    <xf numFmtId="0" fontId="5" fillId="0" borderId="7" xfId="0" applyFont="1" applyFill="1" applyBorder="1" applyAlignment="1"/>
    <xf numFmtId="2" fontId="5" fillId="0" borderId="8" xfId="0" applyNumberFormat="1" applyFont="1" applyFill="1" applyBorder="1" applyAlignment="1"/>
    <xf numFmtId="0" fontId="4" fillId="0" borderId="2" xfId="0" applyFont="1" applyBorder="1"/>
    <xf numFmtId="0" fontId="7" fillId="0" borderId="0" xfId="0" applyFont="1" applyBorder="1"/>
    <xf numFmtId="0" fontId="5" fillId="0" borderId="0" xfId="0" applyFont="1" applyBorder="1"/>
    <xf numFmtId="0" fontId="5" fillId="0" borderId="8" xfId="0" applyFont="1" applyFill="1" applyBorder="1"/>
    <xf numFmtId="14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4" fillId="0" borderId="9" xfId="0" applyFont="1" applyFill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164" fontId="4" fillId="0" borderId="10" xfId="0" applyNumberFormat="1" applyFont="1" applyBorder="1"/>
    <xf numFmtId="164" fontId="4" fillId="0" borderId="13" xfId="0" applyNumberFormat="1" applyFont="1" applyBorder="1"/>
    <xf numFmtId="164" fontId="4" fillId="0" borderId="14" xfId="0" applyNumberFormat="1" applyFont="1" applyBorder="1"/>
    <xf numFmtId="164" fontId="4" fillId="0" borderId="11" xfId="0" applyNumberFormat="1" applyFont="1" applyBorder="1"/>
    <xf numFmtId="164" fontId="4" fillId="0" borderId="0" xfId="0" applyNumberFormat="1" applyFont="1" applyBorder="1"/>
    <xf numFmtId="164" fontId="4" fillId="0" borderId="13" xfId="0" applyNumberFormat="1" applyFont="1" applyFill="1" applyBorder="1"/>
    <xf numFmtId="0" fontId="4" fillId="0" borderId="15" xfId="0" applyFont="1" applyBorder="1"/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18" xfId="0" applyNumberFormat="1" applyFont="1" applyBorder="1"/>
    <xf numFmtId="164" fontId="4" fillId="0" borderId="15" xfId="0" applyNumberFormat="1" applyFont="1" applyBorder="1"/>
    <xf numFmtId="0" fontId="4" fillId="0" borderId="16" xfId="0" applyFont="1" applyFill="1" applyBorder="1"/>
    <xf numFmtId="0" fontId="4" fillId="0" borderId="15" xfId="0" applyFont="1" applyFill="1" applyBorder="1"/>
    <xf numFmtId="0" fontId="4" fillId="0" borderId="19" xfId="0" applyFont="1" applyBorder="1"/>
    <xf numFmtId="164" fontId="4" fillId="0" borderId="7" xfId="0" applyNumberFormat="1" applyFont="1" applyBorder="1"/>
    <xf numFmtId="0" fontId="4" fillId="0" borderId="20" xfId="0" applyFont="1" applyBorder="1"/>
    <xf numFmtId="164" fontId="4" fillId="0" borderId="21" xfId="0" applyNumberFormat="1" applyFont="1" applyBorder="1"/>
    <xf numFmtId="164" fontId="4" fillId="0" borderId="10" xfId="0" applyNumberFormat="1" applyFont="1" applyFill="1" applyBorder="1"/>
    <xf numFmtId="164" fontId="4" fillId="0" borderId="17" xfId="0" applyNumberFormat="1" applyFont="1" applyBorder="1" applyAlignment="1">
      <alignment horizontal="right"/>
    </xf>
    <xf numFmtId="164" fontId="4" fillId="0" borderId="8" xfId="0" applyNumberFormat="1" applyFont="1" applyBorder="1"/>
    <xf numFmtId="164" fontId="4" fillId="0" borderId="22" xfId="0" applyNumberFormat="1" applyFont="1" applyBorder="1"/>
    <xf numFmtId="164" fontId="4" fillId="0" borderId="23" xfId="0" applyNumberFormat="1" applyFont="1" applyFill="1" applyBorder="1"/>
    <xf numFmtId="164" fontId="4" fillId="0" borderId="24" xfId="0" applyNumberFormat="1" applyFont="1" applyBorder="1"/>
    <xf numFmtId="164" fontId="4" fillId="0" borderId="25" xfId="0" applyNumberFormat="1" applyFont="1" applyBorder="1"/>
    <xf numFmtId="0" fontId="4" fillId="0" borderId="14" xfId="0" applyFont="1" applyBorder="1"/>
    <xf numFmtId="0" fontId="4" fillId="0" borderId="24" xfId="0" applyFont="1" applyBorder="1"/>
    <xf numFmtId="0" fontId="4" fillId="0" borderId="25" xfId="0" applyFont="1" applyBorder="1"/>
    <xf numFmtId="164" fontId="4" fillId="0" borderId="26" xfId="0" applyNumberFormat="1" applyFont="1" applyBorder="1"/>
    <xf numFmtId="164" fontId="4" fillId="0" borderId="27" xfId="0" applyNumberFormat="1" applyFont="1" applyBorder="1"/>
    <xf numFmtId="0" fontId="4" fillId="0" borderId="0" xfId="0" applyFont="1" applyFill="1"/>
    <xf numFmtId="0" fontId="4" fillId="0" borderId="0" xfId="0" applyFont="1"/>
    <xf numFmtId="0" fontId="5" fillId="0" borderId="0" xfId="0" applyFont="1"/>
    <xf numFmtId="0" fontId="5" fillId="2" borderId="28" xfId="0" applyFont="1" applyFill="1" applyBorder="1"/>
    <xf numFmtId="0" fontId="5" fillId="2" borderId="29" xfId="0" applyFont="1" applyFill="1" applyBorder="1"/>
    <xf numFmtId="164" fontId="5" fillId="2" borderId="30" xfId="0" applyNumberFormat="1" applyFont="1" applyFill="1" applyBorder="1"/>
    <xf numFmtId="164" fontId="5" fillId="2" borderId="31" xfId="0" applyNumberFormat="1" applyFont="1" applyFill="1" applyBorder="1"/>
    <xf numFmtId="164" fontId="5" fillId="2" borderId="19" xfId="0" applyNumberFormat="1" applyFont="1" applyFill="1" applyBorder="1" applyAlignment="1">
      <alignment horizontal="right" shrinkToFit="1"/>
    </xf>
    <xf numFmtId="164" fontId="4" fillId="2" borderId="32" xfId="0" applyNumberFormat="1" applyFont="1" applyFill="1" applyBorder="1"/>
    <xf numFmtId="164" fontId="4" fillId="2" borderId="28" xfId="0" applyNumberFormat="1" applyFont="1" applyFill="1" applyBorder="1"/>
    <xf numFmtId="164" fontId="5" fillId="2" borderId="28" xfId="0" applyNumberFormat="1" applyFont="1" applyFill="1" applyBorder="1"/>
    <xf numFmtId="164" fontId="5" fillId="2" borderId="5" xfId="0" applyNumberFormat="1" applyFont="1" applyFill="1" applyBorder="1"/>
    <xf numFmtId="164" fontId="4" fillId="2" borderId="12" xfId="0" applyNumberFormat="1" applyFont="1" applyFill="1" applyBorder="1" applyAlignment="1">
      <alignment horizontal="right" shrinkToFit="1"/>
    </xf>
    <xf numFmtId="164" fontId="4" fillId="2" borderId="33" xfId="0" applyNumberFormat="1" applyFont="1" applyFill="1" applyBorder="1" applyAlignment="1">
      <alignment horizontal="right" shrinkToFit="1"/>
    </xf>
    <xf numFmtId="0" fontId="5" fillId="2" borderId="30" xfId="0" applyFont="1" applyFill="1" applyBorder="1"/>
    <xf numFmtId="0" fontId="4" fillId="0" borderId="10" xfId="0" applyFont="1" applyFill="1" applyBorder="1" applyAlignment="1"/>
    <xf numFmtId="0" fontId="4" fillId="0" borderId="10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/>
    <xf numFmtId="0" fontId="4" fillId="0" borderId="12" xfId="0" applyFont="1" applyFill="1" applyBorder="1" applyAlignment="1"/>
    <xf numFmtId="0" fontId="4" fillId="0" borderId="1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6"/>
  <sheetViews>
    <sheetView tabSelected="1" workbookViewId="0">
      <selection activeCell="AJ15" sqref="AJ15"/>
    </sheetView>
  </sheetViews>
  <sheetFormatPr defaultRowHeight="12.75"/>
  <cols>
    <col min="4" max="4" width="14.28515625" customWidth="1"/>
    <col min="5" max="5" width="3.42578125" hidden="1" customWidth="1"/>
    <col min="6" max="9" width="0.28515625" hidden="1" customWidth="1"/>
    <col min="10" max="10" width="14" customWidth="1"/>
    <col min="11" max="11" width="13.7109375" style="8" customWidth="1"/>
    <col min="12" max="12" width="9.140625" style="17" customWidth="1"/>
    <col min="13" max="13" width="0.28515625" hidden="1" customWidth="1"/>
    <col min="14" max="20" width="0.7109375" hidden="1" customWidth="1"/>
    <col min="21" max="21" width="0.42578125" hidden="1" customWidth="1"/>
    <col min="22" max="24" width="0.140625" hidden="1" customWidth="1"/>
    <col min="25" max="25" width="0.28515625" hidden="1" customWidth="1"/>
    <col min="26" max="27" width="0.140625" hidden="1" customWidth="1"/>
    <col min="28" max="28" width="0.28515625" hidden="1" customWidth="1"/>
    <col min="29" max="29" width="3.5703125" hidden="1" customWidth="1"/>
    <col min="30" max="30" width="3" hidden="1" customWidth="1"/>
    <col min="31" max="31" width="12.7109375" style="12" customWidth="1"/>
    <col min="32" max="32" width="0.28515625" hidden="1" customWidth="1"/>
    <col min="37" max="37" width="6.28515625" hidden="1" customWidth="1"/>
    <col min="38" max="41" width="9.140625" hidden="1" customWidth="1"/>
    <col min="42" max="42" width="0.140625" customWidth="1"/>
    <col min="43" max="43" width="22" customWidth="1"/>
  </cols>
  <sheetData>
    <row r="1" spans="1:32" ht="15">
      <c r="B1" s="76" t="s">
        <v>27</v>
      </c>
      <c r="C1" s="4"/>
      <c r="D1" s="4"/>
      <c r="E1" s="4"/>
      <c r="F1" s="4"/>
      <c r="G1" s="4"/>
      <c r="H1" s="4"/>
      <c r="I1" s="4"/>
      <c r="J1" s="4"/>
      <c r="L1" s="1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32">
      <c r="D2" s="4"/>
      <c r="E2" s="4"/>
      <c r="F2" s="4"/>
      <c r="G2" s="4"/>
      <c r="H2" s="4"/>
      <c r="I2" s="4"/>
      <c r="J2" s="4"/>
      <c r="L2" s="1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32" ht="0.75" customHeight="1">
      <c r="A3" s="4"/>
      <c r="B3" s="4"/>
      <c r="C3" s="4"/>
      <c r="D3" s="4"/>
      <c r="E3" s="4"/>
      <c r="F3" s="4"/>
      <c r="G3" s="4"/>
      <c r="H3" s="4"/>
      <c r="I3" s="4"/>
      <c r="J3" s="4"/>
      <c r="L3" s="14"/>
      <c r="M3" s="4"/>
      <c r="N3" s="4"/>
      <c r="O3" s="4"/>
      <c r="P3" s="4"/>
      <c r="Q3" s="4"/>
      <c r="R3" s="4"/>
      <c r="S3" s="4"/>
      <c r="T3" s="4"/>
    </row>
    <row r="4" spans="1:32" ht="12.75" customHeight="1" thickBot="1">
      <c r="A4" s="4"/>
      <c r="B4" s="4"/>
      <c r="C4" s="4"/>
      <c r="J4" s="3"/>
      <c r="K4" s="9"/>
      <c r="L4" s="15"/>
      <c r="AE4" s="74" t="s">
        <v>23</v>
      </c>
    </row>
    <row r="5" spans="1:32" ht="13.5" hidden="1" thickBot="1">
      <c r="K5" s="9"/>
      <c r="L5" s="16"/>
    </row>
    <row r="6" spans="1:32" ht="12.75" customHeight="1">
      <c r="A6" s="19"/>
      <c r="B6" s="20"/>
      <c r="C6" s="20"/>
      <c r="D6" s="20"/>
      <c r="E6" s="20"/>
      <c r="F6" s="20"/>
      <c r="G6" s="20"/>
      <c r="H6" s="20"/>
      <c r="I6" s="20"/>
      <c r="J6" s="21" t="s">
        <v>26</v>
      </c>
      <c r="K6" s="22" t="s">
        <v>1</v>
      </c>
      <c r="L6" s="23" t="s">
        <v>7</v>
      </c>
      <c r="M6" s="24"/>
      <c r="N6" s="20"/>
      <c r="O6" s="20"/>
      <c r="P6" s="20"/>
      <c r="Q6" s="20"/>
      <c r="R6" s="20"/>
      <c r="S6" s="20"/>
      <c r="T6" s="20"/>
      <c r="U6" s="20"/>
      <c r="V6" s="20"/>
      <c r="W6" s="20"/>
      <c r="X6" s="25"/>
      <c r="Y6" s="20"/>
      <c r="Z6" s="20"/>
      <c r="AA6" s="20"/>
      <c r="AB6" s="26"/>
      <c r="AC6" s="20"/>
      <c r="AD6" s="26"/>
      <c r="AE6" s="27" t="s">
        <v>1</v>
      </c>
      <c r="AF6" s="1"/>
    </row>
    <row r="7" spans="1:32" ht="15">
      <c r="A7" s="30" t="s">
        <v>0</v>
      </c>
      <c r="B7" s="29"/>
      <c r="C7" s="29"/>
      <c r="D7" s="29"/>
      <c r="E7" s="29"/>
      <c r="F7" s="29"/>
      <c r="G7" s="29"/>
      <c r="H7" s="29"/>
      <c r="I7" s="29"/>
      <c r="J7" s="30" t="s">
        <v>11</v>
      </c>
      <c r="K7" s="31" t="s">
        <v>2</v>
      </c>
      <c r="L7" s="32" t="s">
        <v>8</v>
      </c>
      <c r="M7" s="33"/>
      <c r="N7" s="29"/>
      <c r="O7" s="29"/>
      <c r="P7" s="29"/>
      <c r="Q7" s="29"/>
      <c r="R7" s="29"/>
      <c r="S7" s="29"/>
      <c r="T7" s="29"/>
      <c r="U7" s="29"/>
      <c r="V7" s="29"/>
      <c r="W7" s="34"/>
      <c r="X7" s="34"/>
      <c r="Y7" s="29"/>
      <c r="Z7" s="29"/>
      <c r="AA7" s="29"/>
      <c r="AB7" s="35"/>
      <c r="AC7" s="29"/>
      <c r="AD7" s="35"/>
      <c r="AE7" s="36" t="s">
        <v>14</v>
      </c>
      <c r="AF7" s="2"/>
    </row>
    <row r="8" spans="1:32" ht="15">
      <c r="A8" s="28"/>
      <c r="B8" s="29"/>
      <c r="C8" s="29"/>
      <c r="D8" s="29"/>
      <c r="E8" s="29"/>
      <c r="F8" s="34"/>
      <c r="G8" s="34"/>
      <c r="H8" s="34"/>
      <c r="I8" s="34"/>
      <c r="J8" s="30" t="s">
        <v>25</v>
      </c>
      <c r="K8" s="37" t="s">
        <v>28</v>
      </c>
      <c r="L8" s="38" t="s">
        <v>9</v>
      </c>
      <c r="M8" s="33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36" t="s">
        <v>29</v>
      </c>
      <c r="AF8" s="2"/>
    </row>
    <row r="9" spans="1:32" ht="24" customHeight="1" thickBot="1">
      <c r="A9" s="28"/>
      <c r="B9" s="29"/>
      <c r="C9" s="29"/>
      <c r="D9" s="29"/>
      <c r="E9" s="29"/>
      <c r="F9" s="29"/>
      <c r="G9" s="29"/>
      <c r="H9" s="29"/>
      <c r="I9" s="29"/>
      <c r="J9" s="28"/>
      <c r="K9" s="39"/>
      <c r="L9" s="40"/>
      <c r="M9" s="33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41"/>
      <c r="AF9" s="2"/>
    </row>
    <row r="10" spans="1:32" ht="15">
      <c r="A10" s="88" t="s">
        <v>6</v>
      </c>
      <c r="B10" s="77"/>
      <c r="C10" s="77"/>
      <c r="D10" s="78"/>
      <c r="E10" s="77"/>
      <c r="F10" s="77"/>
      <c r="G10" s="77"/>
      <c r="H10" s="77"/>
      <c r="I10" s="77"/>
      <c r="J10" s="79">
        <f>J11+J12+J13+J14+J16+J17+J18+J19+J20+J21+J23+J15+J24+J22</f>
        <v>534710.04</v>
      </c>
      <c r="K10" s="80">
        <f>K11+K12+K13+K14+K16+K17+K18+K19+K20+K21+K23+K15+K24+K22</f>
        <v>432021.43399999995</v>
      </c>
      <c r="L10" s="81">
        <f t="shared" ref="L10:L24" si="0">IF(ISERROR(K10/J10*100),,IF(K10&lt;0.5,,IF(K10/J10*100&lt;0,,IF(K10/J10*100&gt;200,"св.200",K10/J10*100))))</f>
        <v>80.795459535414722</v>
      </c>
      <c r="M10" s="82"/>
      <c r="N10" s="82"/>
      <c r="O10" s="83"/>
      <c r="P10" s="83"/>
      <c r="Q10" s="83"/>
      <c r="R10" s="83"/>
      <c r="S10" s="83"/>
      <c r="T10" s="83"/>
      <c r="U10" s="84"/>
      <c r="V10" s="85"/>
      <c r="W10" s="85"/>
      <c r="X10" s="85"/>
      <c r="Y10" s="85"/>
      <c r="Z10" s="85"/>
      <c r="AA10" s="85"/>
      <c r="AB10" s="83"/>
      <c r="AC10" s="83"/>
      <c r="AD10" s="83"/>
      <c r="AE10" s="80">
        <f>AE11+AE12+AE13+AE14+AE16+AE17+AE18+AE19+AE20+AE21+AE23+AE15+AE24+AE22</f>
        <v>431495.73978999996</v>
      </c>
      <c r="AF10" s="2"/>
    </row>
    <row r="11" spans="1:32" ht="14.25">
      <c r="A11" s="42" t="s">
        <v>3</v>
      </c>
      <c r="B11" s="43"/>
      <c r="C11" s="43"/>
      <c r="D11" s="44"/>
      <c r="E11" s="43"/>
      <c r="F11" s="43"/>
      <c r="G11" s="43"/>
      <c r="H11" s="43"/>
      <c r="I11" s="43"/>
      <c r="J11" s="45">
        <v>397332</v>
      </c>
      <c r="K11" s="46">
        <v>315187.94</v>
      </c>
      <c r="L11" s="86">
        <f t="shared" si="0"/>
        <v>79.326090020436311</v>
      </c>
      <c r="M11" s="47"/>
      <c r="N11" s="47"/>
      <c r="O11" s="48"/>
      <c r="P11" s="48"/>
      <c r="Q11" s="48"/>
      <c r="R11" s="48"/>
      <c r="S11" s="48"/>
      <c r="T11" s="48"/>
      <c r="U11" s="48"/>
      <c r="V11" s="49"/>
      <c r="W11" s="49"/>
      <c r="X11" s="49"/>
      <c r="Y11" s="49"/>
      <c r="Z11" s="49"/>
      <c r="AA11" s="49"/>
      <c r="AB11" s="48"/>
      <c r="AC11" s="48"/>
      <c r="AD11" s="48"/>
      <c r="AE11" s="46">
        <v>310560.75323999999</v>
      </c>
      <c r="AF11" s="2"/>
    </row>
    <row r="12" spans="1:32" ht="30.75" customHeight="1">
      <c r="A12" s="100" t="s">
        <v>15</v>
      </c>
      <c r="B12" s="91"/>
      <c r="C12" s="91"/>
      <c r="D12" s="92"/>
      <c r="E12" s="51"/>
      <c r="F12" s="51"/>
      <c r="G12" s="51"/>
      <c r="H12" s="51"/>
      <c r="I12" s="51"/>
      <c r="J12" s="52">
        <v>43061.53</v>
      </c>
      <c r="K12" s="53">
        <v>39674.050000000003</v>
      </c>
      <c r="L12" s="86">
        <f t="shared" si="0"/>
        <v>92.133396096237192</v>
      </c>
      <c r="M12" s="54"/>
      <c r="N12" s="54"/>
      <c r="O12" s="55"/>
      <c r="P12" s="55"/>
      <c r="Q12" s="55"/>
      <c r="R12" s="55"/>
      <c r="S12" s="55"/>
      <c r="T12" s="55"/>
      <c r="U12" s="55"/>
      <c r="V12" s="49"/>
      <c r="W12" s="49"/>
      <c r="X12" s="49"/>
      <c r="Y12" s="49"/>
      <c r="Z12" s="49"/>
      <c r="AA12" s="49"/>
      <c r="AB12" s="55"/>
      <c r="AC12" s="55"/>
      <c r="AD12" s="55"/>
      <c r="AE12" s="53">
        <v>42745.733990000001</v>
      </c>
      <c r="AF12" s="2"/>
    </row>
    <row r="13" spans="1:32" ht="19.5" customHeight="1">
      <c r="A13" s="56" t="s">
        <v>16</v>
      </c>
      <c r="B13" s="57"/>
      <c r="C13" s="57"/>
      <c r="D13" s="58"/>
      <c r="E13" s="51"/>
      <c r="F13" s="51"/>
      <c r="G13" s="51"/>
      <c r="H13" s="51"/>
      <c r="I13" s="51"/>
      <c r="J13" s="52">
        <v>1200</v>
      </c>
      <c r="K13" s="53">
        <v>1270.6199999999999</v>
      </c>
      <c r="L13" s="86">
        <f t="shared" si="0"/>
        <v>105.88499999999999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5"/>
      <c r="AC13" s="55"/>
      <c r="AD13" s="55"/>
      <c r="AE13" s="53">
        <v>686.07091000000003</v>
      </c>
      <c r="AF13" s="2"/>
    </row>
    <row r="14" spans="1:32" ht="23.25" customHeight="1">
      <c r="A14" s="56" t="s">
        <v>10</v>
      </c>
      <c r="B14" s="57"/>
      <c r="C14" s="57"/>
      <c r="D14" s="58"/>
      <c r="E14" s="51"/>
      <c r="F14" s="29"/>
      <c r="G14" s="29"/>
      <c r="H14" s="29"/>
      <c r="I14" s="29"/>
      <c r="J14" s="45">
        <v>4400</v>
      </c>
      <c r="K14" s="53">
        <v>2247.2559999999999</v>
      </c>
      <c r="L14" s="86">
        <f t="shared" si="0"/>
        <v>51.073999999999998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5"/>
      <c r="AC14" s="55"/>
      <c r="AD14" s="55"/>
      <c r="AE14" s="53">
        <v>2093.3449900000001</v>
      </c>
      <c r="AF14" s="2"/>
    </row>
    <row r="15" spans="1:32" ht="39.75" customHeight="1">
      <c r="A15" s="90" t="s">
        <v>22</v>
      </c>
      <c r="B15" s="96"/>
      <c r="C15" s="96"/>
      <c r="D15" s="97"/>
      <c r="E15" s="51"/>
      <c r="F15" s="29"/>
      <c r="G15" s="29"/>
      <c r="H15" s="29"/>
      <c r="I15" s="29"/>
      <c r="J15" s="59">
        <v>12168</v>
      </c>
      <c r="K15" s="53">
        <v>12300.22</v>
      </c>
      <c r="L15" s="86">
        <f t="shared" si="0"/>
        <v>101.08662064431296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55"/>
      <c r="AC15" s="55"/>
      <c r="AD15" s="55"/>
      <c r="AE15" s="53">
        <v>10879.063889999999</v>
      </c>
      <c r="AF15" s="2"/>
    </row>
    <row r="16" spans="1:32" ht="18.75" customHeight="1">
      <c r="A16" s="56" t="s">
        <v>12</v>
      </c>
      <c r="B16" s="57"/>
      <c r="C16" s="57"/>
      <c r="D16" s="58"/>
      <c r="E16" s="51"/>
      <c r="F16" s="29"/>
      <c r="G16" s="29"/>
      <c r="H16" s="29"/>
      <c r="I16" s="29"/>
      <c r="J16" s="45">
        <v>17166.7</v>
      </c>
      <c r="K16" s="53">
        <v>15232.254000000001</v>
      </c>
      <c r="L16" s="86">
        <f t="shared" si="0"/>
        <v>88.731404405039996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55"/>
      <c r="AC16" s="55"/>
      <c r="AD16" s="55"/>
      <c r="AE16" s="53">
        <v>14613.062089999999</v>
      </c>
      <c r="AF16" s="2"/>
    </row>
    <row r="17" spans="1:32" ht="19.5" customHeight="1">
      <c r="A17" s="89" t="s">
        <v>4</v>
      </c>
      <c r="B17" s="98"/>
      <c r="C17" s="98"/>
      <c r="D17" s="99"/>
      <c r="E17" s="43"/>
      <c r="F17" s="60"/>
      <c r="G17" s="60"/>
      <c r="H17" s="60"/>
      <c r="I17" s="60"/>
      <c r="J17" s="61">
        <v>7800</v>
      </c>
      <c r="K17" s="50">
        <v>6351.6970000000001</v>
      </c>
      <c r="L17" s="86">
        <f>IF(ISERROR(K17/J17*100),,IF(K17&lt;0.5,,IF(K17/J17*100&lt;0,,IF(K17/J17*100&gt;200,"св.200",K17/J17*100))))</f>
        <v>81.432012820512824</v>
      </c>
      <c r="M17" s="47"/>
      <c r="N17" s="47"/>
      <c r="O17" s="48"/>
      <c r="P17" s="48"/>
      <c r="Q17" s="48"/>
      <c r="R17" s="48"/>
      <c r="S17" s="48"/>
      <c r="T17" s="48"/>
      <c r="U17" s="48"/>
      <c r="V17" s="49"/>
      <c r="W17" s="49"/>
      <c r="X17" s="49"/>
      <c r="Y17" s="49"/>
      <c r="Z17" s="49"/>
      <c r="AA17" s="49"/>
      <c r="AB17" s="48"/>
      <c r="AC17" s="48"/>
      <c r="AD17" s="48"/>
      <c r="AE17" s="50">
        <v>5624.5230700000002</v>
      </c>
      <c r="AF17" s="2"/>
    </row>
    <row r="18" spans="1:32" ht="34.5" customHeight="1">
      <c r="A18" s="90" t="s">
        <v>13</v>
      </c>
      <c r="B18" s="96"/>
      <c r="C18" s="96"/>
      <c r="D18" s="97"/>
      <c r="E18" s="60"/>
      <c r="F18" s="60"/>
      <c r="G18" s="60"/>
      <c r="H18" s="60"/>
      <c r="I18" s="60"/>
      <c r="J18" s="62">
        <v>0</v>
      </c>
      <c r="K18" s="50">
        <v>0</v>
      </c>
      <c r="L18" s="86">
        <f t="shared" si="0"/>
        <v>0</v>
      </c>
      <c r="M18" s="48"/>
      <c r="N18" s="55"/>
      <c r="O18" s="55"/>
      <c r="P18" s="55"/>
      <c r="Q18" s="55"/>
      <c r="R18" s="55"/>
      <c r="S18" s="55"/>
      <c r="T18" s="55"/>
      <c r="U18" s="48"/>
      <c r="V18" s="55"/>
      <c r="W18" s="55"/>
      <c r="X18" s="55"/>
      <c r="Y18" s="55"/>
      <c r="Z18" s="55"/>
      <c r="AA18" s="55"/>
      <c r="AB18" s="48"/>
      <c r="AC18" s="48"/>
      <c r="AD18" s="48"/>
      <c r="AE18" s="50">
        <v>0</v>
      </c>
      <c r="AF18" s="2"/>
    </row>
    <row r="19" spans="1:32" ht="33" customHeight="1">
      <c r="A19" s="90" t="s">
        <v>17</v>
      </c>
      <c r="B19" s="96"/>
      <c r="C19" s="96"/>
      <c r="D19" s="97"/>
      <c r="E19" s="60"/>
      <c r="F19" s="60"/>
      <c r="G19" s="60"/>
      <c r="H19" s="60"/>
      <c r="I19" s="60"/>
      <c r="J19" s="52">
        <v>13905</v>
      </c>
      <c r="K19" s="63">
        <v>10415.142</v>
      </c>
      <c r="L19" s="86">
        <f t="shared" si="0"/>
        <v>74.902135922330089</v>
      </c>
      <c r="M19" s="54"/>
      <c r="N19" s="54"/>
      <c r="O19" s="55"/>
      <c r="P19" s="55"/>
      <c r="Q19" s="55"/>
      <c r="R19" s="55"/>
      <c r="S19" s="55"/>
      <c r="T19" s="55"/>
      <c r="U19" s="55"/>
      <c r="V19" s="49"/>
      <c r="W19" s="49"/>
      <c r="X19" s="49"/>
      <c r="Y19" s="49"/>
      <c r="Z19" s="49"/>
      <c r="AA19" s="49"/>
      <c r="AB19" s="55"/>
      <c r="AC19" s="55"/>
      <c r="AD19" s="55"/>
      <c r="AE19" s="63">
        <v>10500.524799999999</v>
      </c>
      <c r="AF19" s="2"/>
    </row>
    <row r="20" spans="1:32" ht="36.75" customHeight="1">
      <c r="A20" s="90" t="s">
        <v>18</v>
      </c>
      <c r="B20" s="96"/>
      <c r="C20" s="96"/>
      <c r="D20" s="97"/>
      <c r="E20" s="51"/>
      <c r="F20" s="51"/>
      <c r="G20" s="51"/>
      <c r="H20" s="51"/>
      <c r="I20" s="51"/>
      <c r="J20" s="52">
        <v>26326.45</v>
      </c>
      <c r="K20" s="53">
        <v>18923.16</v>
      </c>
      <c r="L20" s="86">
        <f t="shared" si="0"/>
        <v>71.878889861717028</v>
      </c>
      <c r="M20" s="54"/>
      <c r="N20" s="54"/>
      <c r="O20" s="55"/>
      <c r="P20" s="55"/>
      <c r="Q20" s="55"/>
      <c r="R20" s="55"/>
      <c r="S20" s="55"/>
      <c r="T20" s="55"/>
      <c r="U20" s="55"/>
      <c r="V20" s="49"/>
      <c r="W20" s="49"/>
      <c r="X20" s="49"/>
      <c r="Y20" s="49"/>
      <c r="Z20" s="49"/>
      <c r="AA20" s="49"/>
      <c r="AB20" s="55"/>
      <c r="AC20" s="55"/>
      <c r="AD20" s="55"/>
      <c r="AE20" s="53">
        <v>22888.20954</v>
      </c>
      <c r="AF20" s="2"/>
    </row>
    <row r="21" spans="1:32" ht="30" customHeight="1">
      <c r="A21" s="90" t="s">
        <v>19</v>
      </c>
      <c r="B21" s="96"/>
      <c r="C21" s="96"/>
      <c r="D21" s="97"/>
      <c r="E21" s="51"/>
      <c r="F21" s="51"/>
      <c r="G21" s="51"/>
      <c r="H21" s="51"/>
      <c r="I21" s="51"/>
      <c r="J21" s="52">
        <v>7039</v>
      </c>
      <c r="K21" s="53">
        <v>6608.0649999999996</v>
      </c>
      <c r="L21" s="86">
        <f t="shared" si="0"/>
        <v>93.877894587299323</v>
      </c>
      <c r="M21" s="54"/>
      <c r="N21" s="54"/>
      <c r="O21" s="55"/>
      <c r="P21" s="55"/>
      <c r="Q21" s="55"/>
      <c r="R21" s="55"/>
      <c r="S21" s="55"/>
      <c r="T21" s="55"/>
      <c r="U21" s="55"/>
      <c r="V21" s="49"/>
      <c r="W21" s="49"/>
      <c r="X21" s="49"/>
      <c r="Y21" s="49"/>
      <c r="Z21" s="49"/>
      <c r="AA21" s="49"/>
      <c r="AB21" s="55"/>
      <c r="AC21" s="55"/>
      <c r="AD21" s="55"/>
      <c r="AE21" s="53">
        <v>6395.4221699999998</v>
      </c>
      <c r="AF21" s="2"/>
    </row>
    <row r="22" spans="1:32" ht="24.75" customHeight="1">
      <c r="A22" s="90" t="s">
        <v>20</v>
      </c>
      <c r="B22" s="96"/>
      <c r="C22" s="96"/>
      <c r="D22" s="97"/>
      <c r="E22" s="60"/>
      <c r="F22" s="60"/>
      <c r="G22" s="60"/>
      <c r="H22" s="60"/>
      <c r="I22" s="60"/>
      <c r="J22" s="59">
        <v>3299.95</v>
      </c>
      <c r="K22" s="64">
        <v>2977.0630000000001</v>
      </c>
      <c r="L22" s="86">
        <f t="shared" si="0"/>
        <v>90.21539720298793</v>
      </c>
      <c r="M22" s="65"/>
      <c r="N22" s="65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64">
        <v>3316.02439</v>
      </c>
      <c r="AF22" s="2"/>
    </row>
    <row r="23" spans="1:32" ht="23.25" customHeight="1">
      <c r="A23" s="90" t="s">
        <v>5</v>
      </c>
      <c r="B23" s="96"/>
      <c r="C23" s="96"/>
      <c r="D23" s="97"/>
      <c r="E23" s="60"/>
      <c r="F23" s="60"/>
      <c r="G23" s="60"/>
      <c r="H23" s="60"/>
      <c r="I23" s="60"/>
      <c r="J23" s="45">
        <v>11.41</v>
      </c>
      <c r="K23" s="66">
        <v>-1.466</v>
      </c>
      <c r="L23" s="86">
        <f>IF(ISERROR(K23/J23*100),,IF(K23&lt;0.5,,IF(K23/J23*100&lt;0,,IF(K23/J23*100&gt;200,"св.200",K23/J23*100))))</f>
        <v>0</v>
      </c>
      <c r="M23" s="4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8"/>
      <c r="AE23" s="66">
        <v>0</v>
      </c>
      <c r="AF23" s="2"/>
    </row>
    <row r="24" spans="1:32" ht="20.25" customHeight="1" thickBot="1">
      <c r="A24" s="93" t="s">
        <v>21</v>
      </c>
      <c r="B24" s="94"/>
      <c r="C24" s="94"/>
      <c r="D24" s="95"/>
      <c r="E24" s="69"/>
      <c r="F24" s="70"/>
      <c r="G24" s="70"/>
      <c r="H24" s="70"/>
      <c r="I24" s="71"/>
      <c r="J24" s="72">
        <v>1000</v>
      </c>
      <c r="K24" s="73">
        <v>835.43299999999999</v>
      </c>
      <c r="L24" s="87">
        <f t="shared" si="0"/>
        <v>83.543300000000002</v>
      </c>
      <c r="M24" s="4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8"/>
      <c r="AE24" s="73">
        <v>1193.0067100000001</v>
      </c>
      <c r="AF24" s="2"/>
    </row>
    <row r="25" spans="1:32">
      <c r="A25" s="5"/>
      <c r="B25" s="8"/>
      <c r="C25" s="5"/>
      <c r="D25" s="5"/>
    </row>
    <row r="26" spans="1:32">
      <c r="A26" s="5"/>
      <c r="B26" s="5"/>
      <c r="C26" s="5"/>
      <c r="D26" s="6"/>
    </row>
    <row r="27" spans="1:32" ht="11.25" customHeight="1">
      <c r="A27" s="7"/>
      <c r="AE27" s="12" t="s">
        <v>24</v>
      </c>
    </row>
    <row r="28" spans="1:32">
      <c r="A28" s="5"/>
    </row>
    <row r="29" spans="1:32">
      <c r="A29" s="11"/>
    </row>
    <row r="30" spans="1:32">
      <c r="A30" s="11"/>
    </row>
    <row r="32" spans="1:32" ht="14.25">
      <c r="B32" s="75"/>
      <c r="C32" s="75"/>
      <c r="D32" s="75"/>
      <c r="E32" s="75"/>
      <c r="F32" s="75"/>
      <c r="G32" s="75"/>
      <c r="H32" s="75"/>
      <c r="I32" s="75"/>
      <c r="J32" s="75"/>
      <c r="L32" s="75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13"/>
    </row>
    <row r="33" spans="1:31">
      <c r="A33" s="8"/>
      <c r="B33" s="8"/>
      <c r="C33" s="8"/>
      <c r="D33" s="8"/>
      <c r="E33" s="8"/>
      <c r="F33" s="8"/>
      <c r="G33" s="8"/>
      <c r="H33" s="8"/>
      <c r="I33" s="8"/>
      <c r="J33" s="8"/>
      <c r="L33" s="1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3"/>
    </row>
    <row r="34" spans="1:31">
      <c r="B34" s="8"/>
      <c r="C34" s="8"/>
      <c r="D34" s="8"/>
      <c r="E34" s="8"/>
      <c r="F34" s="8"/>
      <c r="G34" s="8"/>
      <c r="H34" s="8"/>
      <c r="I34" s="8"/>
      <c r="J34" s="8"/>
      <c r="L34" s="1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13"/>
    </row>
    <row r="36" spans="1:31">
      <c r="B36" s="10"/>
    </row>
  </sheetData>
  <mergeCells count="10">
    <mergeCell ref="A12:D12"/>
    <mergeCell ref="A17:D17"/>
    <mergeCell ref="A19:D19"/>
    <mergeCell ref="A18:D18"/>
    <mergeCell ref="A24:D24"/>
    <mergeCell ref="A20:D20"/>
    <mergeCell ref="A21:D21"/>
    <mergeCell ref="A22:D22"/>
    <mergeCell ref="A23:D23"/>
    <mergeCell ref="A15:D15"/>
  </mergeCells>
  <phoneticPr fontId="0" type="noConversion"/>
  <pageMargins left="0.35433070866141736" right="0.23622047244094491" top="0.98425196850393704" bottom="0.98425196850393704" header="0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Колодина</dc:creator>
  <cp:lastModifiedBy>Логинова</cp:lastModifiedBy>
  <cp:lastPrinted>2018-11-09T08:55:32Z</cp:lastPrinted>
  <dcterms:created xsi:type="dcterms:W3CDTF">2008-07-18T07:44:07Z</dcterms:created>
  <dcterms:modified xsi:type="dcterms:W3CDTF">2018-11-14T08:35:53Z</dcterms:modified>
</cp:coreProperties>
</file>