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056" yWindow="576" windowWidth="9084" windowHeight="703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" i="1"/>
  <c r="G17"/>
  <c r="Z10"/>
  <c r="AA10"/>
  <c r="E10"/>
  <c r="G14" l="1"/>
  <c r="G25"/>
  <c r="G19"/>
  <c r="G11"/>
  <c r="G12"/>
  <c r="G13"/>
  <c r="G15"/>
  <c r="G16"/>
  <c r="G18"/>
  <c r="G20"/>
  <c r="G21"/>
  <c r="G22"/>
  <c r="G23"/>
  <c r="G24"/>
  <c r="G26"/>
  <c r="G10" l="1"/>
</calcChain>
</file>

<file path=xl/sharedStrings.xml><?xml version="1.0" encoding="utf-8"?>
<sst xmlns="http://schemas.openxmlformats.org/spreadsheetml/2006/main" count="32" uniqueCount="31">
  <si>
    <t>Наименование доходов</t>
  </si>
  <si>
    <t>Исполнено</t>
  </si>
  <si>
    <t xml:space="preserve">       на</t>
  </si>
  <si>
    <t xml:space="preserve"> Налог на доходы физических лиц</t>
  </si>
  <si>
    <t xml:space="preserve"> Государственная пошлина</t>
  </si>
  <si>
    <t xml:space="preserve"> Прочие неналоговые доходы</t>
  </si>
  <si>
    <t>Налоговые и неналоговые доходы</t>
  </si>
  <si>
    <t>% испол-</t>
  </si>
  <si>
    <t>нения</t>
  </si>
  <si>
    <t>к году</t>
  </si>
  <si>
    <t>Налог,взим.в связи с прим.патентной сист.</t>
  </si>
  <si>
    <t xml:space="preserve">      план</t>
  </si>
  <si>
    <t>Акцизы по подакцизным  товарам</t>
  </si>
  <si>
    <t>Задолж-ть и перерасчёты по отмен. налогам</t>
  </si>
  <si>
    <t>на</t>
  </si>
  <si>
    <t>Единый налог на вмененный  доход для отдельных видов деят.</t>
  </si>
  <si>
    <t>Единый сельскохозяйственный налог</t>
  </si>
  <si>
    <t xml:space="preserve"> Доходы от использования имущ.наход, в государ. и муниц.собственности</t>
  </si>
  <si>
    <t>Доходы  от продажи материальных и нематериальных ресурсов</t>
  </si>
  <si>
    <t>Плата за негативное воздействие на окружающую среду</t>
  </si>
  <si>
    <t xml:space="preserve"> Штрафы ,санкции возмещение ущерба</t>
  </si>
  <si>
    <t>Доходы от оказания платных услуг</t>
  </si>
  <si>
    <t>Налог, взимаемый в связи с применением упрощенной системы налогообложения</t>
  </si>
  <si>
    <t>тыс.руб.</t>
  </si>
  <si>
    <t>Налоги, сборы и регулярные платежи за пользование природными ресурсами</t>
  </si>
  <si>
    <t>Транспортный налог</t>
  </si>
  <si>
    <t xml:space="preserve">   на 2021г.</t>
  </si>
  <si>
    <t>Справка об исполнении доходов районного бюджета на 01.03.2021 года.</t>
  </si>
  <si>
    <t>01.03.2021г.</t>
  </si>
  <si>
    <t>01.03.2020 г.</t>
  </si>
  <si>
    <t>Утвержденный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</si>
</sst>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_-* #,##0.0_р_._-;\-* #,##0.0_р_._-;_-* &quot;-&quot;?_р_._-;_-@_-"/>
  </numFmts>
  <fonts count="1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i/>
      <sz val="11"/>
      <name val="Arial Cyr"/>
      <charset val="204"/>
    </font>
    <font>
      <u/>
      <sz val="11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ill="1" applyBorder="1"/>
    <xf numFmtId="0" fontId="1" fillId="0" borderId="0" xfId="0" applyFont="1"/>
    <xf numFmtId="0" fontId="1" fillId="0" borderId="0" xfId="0" applyFont="1" applyBorder="1"/>
    <xf numFmtId="0" fontId="0" fillId="0" borderId="0" xfId="0" applyAlignment="1">
      <alignment horizontal="left"/>
    </xf>
    <xf numFmtId="0" fontId="0" fillId="0" borderId="0" xfId="0" applyFill="1"/>
    <xf numFmtId="0" fontId="1" fillId="0" borderId="0" xfId="0" applyFont="1" applyFill="1"/>
    <xf numFmtId="2" fontId="2" fillId="0" borderId="0" xfId="0" applyNumberFormat="1" applyFont="1"/>
    <xf numFmtId="2" fontId="2" fillId="0" borderId="0" xfId="0" applyNumberFormat="1" applyFont="1" applyBorder="1"/>
    <xf numFmtId="2" fontId="0" fillId="0" borderId="0" xfId="0" applyNumberFormat="1" applyBorder="1"/>
    <xf numFmtId="2" fontId="0" fillId="0" borderId="0" xfId="0" applyNumberFormat="1"/>
    <xf numFmtId="2" fontId="1" fillId="0" borderId="0" xfId="0" applyNumberFormat="1" applyFont="1"/>
    <xf numFmtId="0" fontId="4" fillId="0" borderId="4" xfId="0" applyFont="1" applyBorder="1"/>
    <xf numFmtId="0" fontId="4" fillId="0" borderId="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4" fillId="0" borderId="1" xfId="0" applyFont="1" applyBorder="1"/>
    <xf numFmtId="0" fontId="6" fillId="0" borderId="5" xfId="0" applyFont="1" applyBorder="1"/>
    <xf numFmtId="0" fontId="5" fillId="0" borderId="5" xfId="0" applyFont="1" applyBorder="1"/>
    <xf numFmtId="0" fontId="4" fillId="0" borderId="7" xfId="0" applyFont="1" applyBorder="1"/>
    <xf numFmtId="0" fontId="4" fillId="0" borderId="0" xfId="0" applyFont="1" applyBorder="1"/>
    <xf numFmtId="0" fontId="5" fillId="0" borderId="7" xfId="0" applyFont="1" applyBorder="1"/>
    <xf numFmtId="0" fontId="5" fillId="0" borderId="7" xfId="0" applyFont="1" applyFill="1" applyBorder="1" applyAlignment="1"/>
    <xf numFmtId="2" fontId="5" fillId="0" borderId="8" xfId="0" applyNumberFormat="1" applyFont="1" applyFill="1" applyBorder="1" applyAlignment="1"/>
    <xf numFmtId="0" fontId="4" fillId="0" borderId="2" xfId="0" applyFont="1" applyBorder="1"/>
    <xf numFmtId="0" fontId="7" fillId="0" borderId="0" xfId="0" applyFont="1" applyBorder="1"/>
    <xf numFmtId="0" fontId="5" fillId="0" borderId="0" xfId="0" applyFont="1" applyBorder="1"/>
    <xf numFmtId="14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164" fontId="4" fillId="0" borderId="14" xfId="0" applyNumberFormat="1" applyFont="1" applyBorder="1"/>
    <xf numFmtId="164" fontId="4" fillId="0" borderId="11" xfId="0" applyNumberFormat="1" applyFont="1" applyBorder="1"/>
    <xf numFmtId="164" fontId="4" fillId="0" borderId="0" xfId="0" applyNumberFormat="1" applyFont="1" applyBorder="1"/>
    <xf numFmtId="164" fontId="4" fillId="0" borderId="18" xfId="0" applyNumberFormat="1" applyFont="1" applyBorder="1"/>
    <xf numFmtId="164" fontId="4" fillId="0" borderId="15" xfId="0" applyNumberFormat="1" applyFont="1" applyBorder="1"/>
    <xf numFmtId="0" fontId="4" fillId="0" borderId="16" xfId="0" applyFont="1" applyFill="1" applyBorder="1"/>
    <xf numFmtId="0" fontId="4" fillId="0" borderId="15" xfId="0" applyFont="1" applyFill="1" applyBorder="1"/>
    <xf numFmtId="0" fontId="4" fillId="0" borderId="19" xfId="0" applyFont="1" applyBorder="1"/>
    <xf numFmtId="164" fontId="4" fillId="0" borderId="22" xfId="0" applyNumberFormat="1" applyFont="1" applyBorder="1"/>
    <xf numFmtId="164" fontId="4" fillId="0" borderId="24" xfId="0" applyNumberFormat="1" applyFont="1" applyBorder="1"/>
    <xf numFmtId="164" fontId="4" fillId="0" borderId="25" xfId="0" applyNumberFormat="1" applyFont="1" applyBorder="1"/>
    <xf numFmtId="0" fontId="4" fillId="0" borderId="0" xfId="0" applyFont="1" applyFill="1"/>
    <xf numFmtId="0" fontId="5" fillId="2" borderId="27" xfId="0" applyFont="1" applyFill="1" applyBorder="1"/>
    <xf numFmtId="0" fontId="5" fillId="2" borderId="28" xfId="0" applyFont="1" applyFill="1" applyBorder="1"/>
    <xf numFmtId="164" fontId="5" fillId="2" borderId="27" xfId="0" applyNumberFormat="1" applyFont="1" applyFill="1" applyBorder="1"/>
    <xf numFmtId="164" fontId="4" fillId="2" borderId="12" xfId="0" applyNumberFormat="1" applyFont="1" applyFill="1" applyBorder="1" applyAlignment="1">
      <alignment horizontal="right" shrinkToFit="1"/>
    </xf>
    <xf numFmtId="164" fontId="4" fillId="2" borderId="30" xfId="0" applyNumberFormat="1" applyFont="1" applyFill="1" applyBorder="1" applyAlignment="1">
      <alignment horizontal="right" shrinkToFit="1"/>
    </xf>
    <xf numFmtId="0" fontId="5" fillId="2" borderId="29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Fill="1"/>
    <xf numFmtId="0" fontId="9" fillId="0" borderId="0" xfId="0" applyFont="1"/>
    <xf numFmtId="164" fontId="4" fillId="0" borderId="13" xfId="0" applyNumberFormat="1" applyFont="1" applyBorder="1"/>
    <xf numFmtId="164" fontId="4" fillId="0" borderId="17" xfId="0" applyNumberFormat="1" applyFont="1" applyBorder="1"/>
    <xf numFmtId="164" fontId="4" fillId="0" borderId="13" xfId="0" applyNumberFormat="1" applyFont="1" applyFill="1" applyBorder="1"/>
    <xf numFmtId="164" fontId="4" fillId="0" borderId="17" xfId="0" applyNumberFormat="1" applyFont="1" applyBorder="1" applyAlignment="1">
      <alignment horizontal="right"/>
    </xf>
    <xf numFmtId="164" fontId="4" fillId="0" borderId="8" xfId="0" applyNumberFormat="1" applyFont="1" applyBorder="1"/>
    <xf numFmtId="164" fontId="4" fillId="0" borderId="23" xfId="0" applyNumberFormat="1" applyFont="1" applyFill="1" applyBorder="1"/>
    <xf numFmtId="164" fontId="4" fillId="0" borderId="26" xfId="0" applyNumberFormat="1" applyFont="1" applyBorder="1"/>
    <xf numFmtId="164" fontId="5" fillId="2" borderId="35" xfId="0" applyNumberFormat="1" applyFont="1" applyFill="1" applyBorder="1" applyAlignment="1">
      <alignment horizontal="right" shrinkToFit="1"/>
    </xf>
    <xf numFmtId="164" fontId="4" fillId="2" borderId="18" xfId="0" applyNumberFormat="1" applyFont="1" applyFill="1" applyBorder="1"/>
    <xf numFmtId="164" fontId="4" fillId="2" borderId="15" xfId="0" applyNumberFormat="1" applyFont="1" applyFill="1" applyBorder="1"/>
    <xf numFmtId="164" fontId="5" fillId="2" borderId="15" xfId="0" applyNumberFormat="1" applyFont="1" applyFill="1" applyBorder="1"/>
    <xf numFmtId="164" fontId="5" fillId="2" borderId="0" xfId="0" applyNumberFormat="1" applyFont="1" applyFill="1" applyBorder="1"/>
    <xf numFmtId="0" fontId="4" fillId="0" borderId="37" xfId="0" applyFont="1" applyBorder="1"/>
    <xf numFmtId="0" fontId="5" fillId="0" borderId="37" xfId="0" applyFont="1" applyBorder="1" applyAlignment="1">
      <alignment horizontal="center"/>
    </xf>
    <xf numFmtId="0" fontId="4" fillId="0" borderId="38" xfId="0" applyFont="1" applyBorder="1"/>
    <xf numFmtId="0" fontId="4" fillId="0" borderId="3" xfId="0" applyFont="1" applyBorder="1"/>
    <xf numFmtId="43" fontId="5" fillId="2" borderId="16" xfId="0" applyNumberFormat="1" applyFont="1" applyFill="1" applyBorder="1" applyAlignment="1"/>
    <xf numFmtId="43" fontId="4" fillId="0" borderId="13" xfId="0" applyNumberFormat="1" applyFont="1" applyBorder="1" applyAlignment="1"/>
    <xf numFmtId="43" fontId="4" fillId="0" borderId="17" xfId="0" applyNumberFormat="1" applyFont="1" applyBorder="1" applyAlignment="1"/>
    <xf numFmtId="43" fontId="4" fillId="0" borderId="24" xfId="0" applyNumberFormat="1" applyFont="1" applyBorder="1" applyAlignment="1"/>
    <xf numFmtId="43" fontId="4" fillId="0" borderId="13" xfId="0" applyNumberFormat="1" applyFont="1" applyFill="1" applyBorder="1" applyAlignment="1"/>
    <xf numFmtId="43" fontId="4" fillId="0" borderId="8" xfId="0" applyNumberFormat="1" applyFont="1" applyBorder="1" applyAlignment="1"/>
    <xf numFmtId="43" fontId="4" fillId="0" borderId="23" xfId="0" applyNumberFormat="1" applyFont="1" applyFill="1" applyBorder="1" applyAlignment="1"/>
    <xf numFmtId="43" fontId="4" fillId="0" borderId="26" xfId="0" applyNumberFormat="1" applyFont="1" applyBorder="1" applyAlignment="1"/>
    <xf numFmtId="165" fontId="5" fillId="2" borderId="36" xfId="0" applyNumberFormat="1" applyFont="1" applyFill="1" applyBorder="1" applyAlignment="1">
      <alignment horizontal="right"/>
    </xf>
    <xf numFmtId="2" fontId="9" fillId="0" borderId="0" xfId="0" applyNumberFormat="1" applyFont="1"/>
    <xf numFmtId="0" fontId="9" fillId="0" borderId="0" xfId="0" applyFont="1" applyFill="1"/>
    <xf numFmtId="0" fontId="4" fillId="0" borderId="32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Border="1" applyAlignment="1"/>
    <xf numFmtId="0" fontId="4" fillId="0" borderId="12" xfId="0" applyFont="1" applyBorder="1" applyAlignment="1"/>
    <xf numFmtId="0" fontId="4" fillId="0" borderId="21" xfId="0" applyFont="1" applyFill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0" xfId="0" applyFont="1" applyFill="1" applyBorder="1" applyAlignment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topLeftCell="A17" workbookViewId="0">
      <selection activeCell="B29" sqref="B29:Z33"/>
    </sheetView>
  </sheetViews>
  <sheetFormatPr defaultRowHeight="13.2"/>
  <cols>
    <col min="4" max="4" width="15.88671875" customWidth="1"/>
    <col min="5" max="5" width="16" customWidth="1"/>
    <col min="6" max="6" width="15" style="8" customWidth="1"/>
    <col min="7" max="7" width="10.88671875" style="16" customWidth="1"/>
    <col min="8" max="8" width="0.33203125" hidden="1" customWidth="1"/>
    <col min="9" max="15" width="0.6640625" hidden="1" customWidth="1"/>
    <col min="16" max="16" width="0.44140625" hidden="1" customWidth="1"/>
    <col min="17" max="19" width="0.109375" hidden="1" customWidth="1"/>
    <col min="20" max="20" width="0.33203125" hidden="1" customWidth="1"/>
    <col min="21" max="22" width="0.109375" hidden="1" customWidth="1"/>
    <col min="23" max="23" width="0.33203125" hidden="1" customWidth="1"/>
    <col min="24" max="24" width="3.5546875" hidden="1" customWidth="1"/>
    <col min="25" max="25" width="3" hidden="1" customWidth="1"/>
    <col min="26" max="26" width="14.88671875" style="11" customWidth="1"/>
    <col min="27" max="27" width="0.33203125" hidden="1" customWidth="1"/>
    <col min="28" max="28" width="4.33203125" customWidth="1"/>
  </cols>
  <sheetData>
    <row r="1" spans="1:27" ht="15.6">
      <c r="A1" s="105" t="s">
        <v>27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>
      <c r="D2" s="4"/>
      <c r="E2" s="4"/>
      <c r="G2" s="1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7" ht="0.75" customHeight="1">
      <c r="A3" s="4"/>
      <c r="B3" s="4"/>
      <c r="C3" s="4"/>
      <c r="D3" s="4"/>
      <c r="E3" s="4"/>
      <c r="G3" s="13"/>
      <c r="H3" s="4"/>
      <c r="I3" s="4"/>
      <c r="J3" s="4"/>
      <c r="K3" s="4"/>
      <c r="L3" s="4"/>
      <c r="M3" s="4"/>
      <c r="N3" s="4"/>
      <c r="O3" s="4"/>
    </row>
    <row r="4" spans="1:27" ht="12.75" customHeight="1" thickBot="1">
      <c r="A4" s="4"/>
      <c r="B4" s="4"/>
      <c r="C4" s="4"/>
      <c r="E4" s="3"/>
      <c r="F4" s="9"/>
      <c r="G4" s="14"/>
      <c r="Z4" s="51" t="s">
        <v>23</v>
      </c>
    </row>
    <row r="5" spans="1:27" ht="13.8" hidden="1" thickBot="1">
      <c r="F5" s="9"/>
      <c r="G5" s="15"/>
    </row>
    <row r="6" spans="1:27" ht="12.75" customHeight="1">
      <c r="A6" s="18"/>
      <c r="B6" s="19"/>
      <c r="C6" s="19"/>
      <c r="D6" s="19"/>
      <c r="E6" s="20" t="s">
        <v>30</v>
      </c>
      <c r="F6" s="21" t="s">
        <v>1</v>
      </c>
      <c r="G6" s="22" t="s">
        <v>7</v>
      </c>
      <c r="H6" s="23"/>
      <c r="I6" s="19"/>
      <c r="J6" s="19"/>
      <c r="K6" s="19"/>
      <c r="L6" s="19"/>
      <c r="M6" s="19"/>
      <c r="N6" s="19"/>
      <c r="O6" s="19"/>
      <c r="P6" s="19"/>
      <c r="Q6" s="19"/>
      <c r="R6" s="19"/>
      <c r="S6" s="24"/>
      <c r="T6" s="19"/>
      <c r="U6" s="19"/>
      <c r="V6" s="19"/>
      <c r="W6" s="25"/>
      <c r="X6" s="19"/>
      <c r="Y6" s="25"/>
      <c r="Z6" s="58" t="s">
        <v>1</v>
      </c>
      <c r="AA6" s="1"/>
    </row>
    <row r="7" spans="1:27" ht="13.8">
      <c r="A7" s="28" t="s">
        <v>0</v>
      </c>
      <c r="B7" s="27"/>
      <c r="C7" s="27"/>
      <c r="D7" s="27"/>
      <c r="E7" s="28" t="s">
        <v>11</v>
      </c>
      <c r="F7" s="29" t="s">
        <v>2</v>
      </c>
      <c r="G7" s="30" t="s">
        <v>8</v>
      </c>
      <c r="H7" s="31"/>
      <c r="I7" s="27"/>
      <c r="J7" s="27"/>
      <c r="K7" s="27"/>
      <c r="L7" s="27"/>
      <c r="M7" s="27"/>
      <c r="N7" s="27"/>
      <c r="O7" s="27"/>
      <c r="P7" s="27"/>
      <c r="Q7" s="27"/>
      <c r="R7" s="32"/>
      <c r="S7" s="32"/>
      <c r="T7" s="27"/>
      <c r="U7" s="27"/>
      <c r="V7" s="27"/>
      <c r="W7" s="33"/>
      <c r="X7" s="27"/>
      <c r="Y7" s="33"/>
      <c r="Z7" s="59" t="s">
        <v>14</v>
      </c>
      <c r="AA7" s="2"/>
    </row>
    <row r="8" spans="1:27" ht="13.8">
      <c r="A8" s="26"/>
      <c r="B8" s="27"/>
      <c r="C8" s="27"/>
      <c r="D8" s="27"/>
      <c r="E8" s="28" t="s">
        <v>26</v>
      </c>
      <c r="F8" s="34" t="s">
        <v>28</v>
      </c>
      <c r="G8" s="35" t="s">
        <v>9</v>
      </c>
      <c r="H8" s="31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59" t="s">
        <v>29</v>
      </c>
      <c r="AA8" s="2"/>
    </row>
    <row r="9" spans="1:27" ht="24" customHeight="1" thickBot="1">
      <c r="A9" s="26"/>
      <c r="B9" s="27"/>
      <c r="C9" s="27"/>
      <c r="D9" s="27"/>
      <c r="E9" s="76"/>
      <c r="F9" s="77"/>
      <c r="G9" s="36"/>
      <c r="H9" s="78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60"/>
      <c r="AA9" s="2"/>
    </row>
    <row r="10" spans="1:27" ht="13.8">
      <c r="A10" s="57" t="s">
        <v>6</v>
      </c>
      <c r="B10" s="52"/>
      <c r="C10" s="52"/>
      <c r="D10" s="53"/>
      <c r="E10" s="80">
        <f>E11+E12+E13+E15+E18+E19+E20+E21+E22+E23+E25+E16+E26+E24+E14+E17</f>
        <v>600164.08542000002</v>
      </c>
      <c r="F10" s="80">
        <f>F11+F12+F13+F15+F18+F19+F20+F21+F22+F23+F25+F16+F26+F24+F14+F17</f>
        <v>80490.105269999985</v>
      </c>
      <c r="G10" s="71">
        <f t="shared" ref="G10:G26" si="0">IF(ISERROR(F10/E10*100),,IF(F10&lt;0.5,,IF(F10/E10*100&lt;0,,IF(F10/E10*100&gt;200,"св.200",F10/E10*100))))</f>
        <v>13.411349866707253</v>
      </c>
      <c r="H10" s="72"/>
      <c r="I10" s="72"/>
      <c r="J10" s="73"/>
      <c r="K10" s="73"/>
      <c r="L10" s="73"/>
      <c r="M10" s="73"/>
      <c r="N10" s="73"/>
      <c r="O10" s="73"/>
      <c r="P10" s="74"/>
      <c r="Q10" s="75"/>
      <c r="R10" s="75"/>
      <c r="S10" s="75"/>
      <c r="T10" s="75"/>
      <c r="U10" s="75"/>
      <c r="V10" s="75"/>
      <c r="W10" s="73"/>
      <c r="X10" s="73"/>
      <c r="Y10" s="73"/>
      <c r="Z10" s="88">
        <f>Z11+Z12+Z13+Z15+Z18+Z19+Z20+Z21+Z22+Z23+Z25+Z16+Z26+Z24+Z14+Z17</f>
        <v>197466.03399999999</v>
      </c>
      <c r="AA10" s="54">
        <f>AA11+AA12+AA13+AA15+AA18+AA19+AA20+AA21+AA22+AA23+AA25+AA16+AA26+AA24+AA14+AA17</f>
        <v>0</v>
      </c>
    </row>
    <row r="11" spans="1:27" ht="13.8">
      <c r="A11" s="37" t="s">
        <v>3</v>
      </c>
      <c r="B11" s="38"/>
      <c r="C11" s="38"/>
      <c r="D11" s="39"/>
      <c r="E11" s="81">
        <v>456850</v>
      </c>
      <c r="F11" s="81">
        <v>58328.108</v>
      </c>
      <c r="G11" s="55">
        <f t="shared" si="0"/>
        <v>12.767452774433622</v>
      </c>
      <c r="H11" s="40"/>
      <c r="I11" s="40"/>
      <c r="J11" s="41"/>
      <c r="K11" s="41"/>
      <c r="L11" s="41"/>
      <c r="M11" s="41"/>
      <c r="N11" s="41"/>
      <c r="O11" s="41"/>
      <c r="P11" s="41"/>
      <c r="Q11" s="42"/>
      <c r="R11" s="42"/>
      <c r="S11" s="42"/>
      <c r="T11" s="42"/>
      <c r="U11" s="42"/>
      <c r="V11" s="42"/>
      <c r="W11" s="41"/>
      <c r="X11" s="41"/>
      <c r="Y11" s="41"/>
      <c r="Z11" s="64">
        <v>177211.5</v>
      </c>
      <c r="AA11" s="2"/>
    </row>
    <row r="12" spans="1:27" ht="30.75" customHeight="1">
      <c r="A12" s="107" t="s">
        <v>15</v>
      </c>
      <c r="B12" s="95"/>
      <c r="C12" s="95"/>
      <c r="D12" s="96"/>
      <c r="E12" s="82">
        <v>8333</v>
      </c>
      <c r="F12" s="82">
        <v>6295.81423</v>
      </c>
      <c r="G12" s="55">
        <f t="shared" si="0"/>
        <v>75.552792871714871</v>
      </c>
      <c r="H12" s="43"/>
      <c r="I12" s="43"/>
      <c r="J12" s="44"/>
      <c r="K12" s="44"/>
      <c r="L12" s="44"/>
      <c r="M12" s="44"/>
      <c r="N12" s="44"/>
      <c r="O12" s="44"/>
      <c r="P12" s="44"/>
      <c r="Q12" s="42"/>
      <c r="R12" s="42"/>
      <c r="S12" s="42"/>
      <c r="T12" s="42"/>
      <c r="U12" s="42"/>
      <c r="V12" s="42"/>
      <c r="W12" s="44"/>
      <c r="X12" s="44"/>
      <c r="Y12" s="44"/>
      <c r="Z12" s="65">
        <v>8229.5580000000009</v>
      </c>
      <c r="AA12" s="2"/>
    </row>
    <row r="13" spans="1:27" ht="19.5" customHeight="1">
      <c r="A13" s="45" t="s">
        <v>16</v>
      </c>
      <c r="B13" s="46"/>
      <c r="C13" s="46"/>
      <c r="D13" s="47"/>
      <c r="E13" s="82">
        <v>5100</v>
      </c>
      <c r="F13" s="82">
        <v>1050.2284999999999</v>
      </c>
      <c r="G13" s="55">
        <f t="shared" si="0"/>
        <v>20.592715686274509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4"/>
      <c r="X13" s="44"/>
      <c r="Y13" s="44"/>
      <c r="Z13" s="65">
        <v>0.22800000000000001</v>
      </c>
      <c r="AA13" s="2"/>
    </row>
    <row r="14" spans="1:27" ht="39.75" customHeight="1">
      <c r="A14" s="97" t="s">
        <v>24</v>
      </c>
      <c r="B14" s="109"/>
      <c r="C14" s="109"/>
      <c r="D14" s="110"/>
      <c r="E14" s="82">
        <v>2520</v>
      </c>
      <c r="F14" s="82">
        <v>367.029</v>
      </c>
      <c r="G14" s="55">
        <f t="shared" si="0"/>
        <v>14.564642857142857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4"/>
      <c r="X14" s="44"/>
      <c r="Y14" s="44"/>
      <c r="Z14" s="65">
        <v>162.489</v>
      </c>
      <c r="AA14" s="2"/>
    </row>
    <row r="15" spans="1:27" ht="23.25" customHeight="1">
      <c r="A15" s="45" t="s">
        <v>10</v>
      </c>
      <c r="B15" s="46"/>
      <c r="C15" s="46"/>
      <c r="D15" s="47"/>
      <c r="E15" s="82">
        <v>4209</v>
      </c>
      <c r="F15" s="82">
        <v>256.34500000000003</v>
      </c>
      <c r="G15" s="55">
        <f t="shared" si="0"/>
        <v>6.0904015205512003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4"/>
      <c r="X15" s="44"/>
      <c r="Y15" s="44"/>
      <c r="Z15" s="65">
        <v>170.06</v>
      </c>
      <c r="AA15" s="2"/>
    </row>
    <row r="16" spans="1:27" ht="39.75" customHeight="1">
      <c r="A16" s="97" t="s">
        <v>22</v>
      </c>
      <c r="B16" s="103"/>
      <c r="C16" s="103"/>
      <c r="D16" s="104"/>
      <c r="E16" s="82">
        <v>54220</v>
      </c>
      <c r="F16" s="82">
        <v>5250.7820000000002</v>
      </c>
      <c r="G16" s="55">
        <f t="shared" si="0"/>
        <v>9.6842161563998523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4"/>
      <c r="X16" s="44"/>
      <c r="Y16" s="44"/>
      <c r="Z16" s="68">
        <v>2382.3200000000002</v>
      </c>
      <c r="AA16" s="2"/>
    </row>
    <row r="17" spans="1:27" ht="23.25" customHeight="1">
      <c r="A17" s="97" t="s">
        <v>25</v>
      </c>
      <c r="B17" s="109"/>
      <c r="C17" s="109"/>
      <c r="D17" s="110"/>
      <c r="E17" s="83">
        <v>6338</v>
      </c>
      <c r="F17" s="83">
        <v>362.20873999999998</v>
      </c>
      <c r="G17" s="55">
        <f t="shared" si="0"/>
        <v>5.7148744083307035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4"/>
      <c r="X17" s="44"/>
      <c r="Y17" s="44"/>
      <c r="Z17" s="49">
        <v>433.44</v>
      </c>
      <c r="AA17" s="2"/>
    </row>
    <row r="18" spans="1:27" ht="18.75" customHeight="1">
      <c r="A18" s="45" t="s">
        <v>12</v>
      </c>
      <c r="B18" s="46"/>
      <c r="C18" s="46"/>
      <c r="D18" s="47"/>
      <c r="E18" s="82">
        <v>13020.83</v>
      </c>
      <c r="F18" s="82">
        <v>1004.6208</v>
      </c>
      <c r="G18" s="55">
        <f t="shared" si="0"/>
        <v>7.715489719165368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4"/>
      <c r="X18" s="44"/>
      <c r="Y18" s="44"/>
      <c r="Z18" s="65">
        <v>1904.748</v>
      </c>
      <c r="AA18" s="2"/>
    </row>
    <row r="19" spans="1:27" ht="28.2" customHeight="1">
      <c r="A19" s="108" t="s">
        <v>4</v>
      </c>
      <c r="B19" s="98"/>
      <c r="C19" s="98"/>
      <c r="D19" s="99"/>
      <c r="E19" s="84">
        <v>9230</v>
      </c>
      <c r="F19" s="84">
        <v>1152.5139999999999</v>
      </c>
      <c r="G19" s="55">
        <f>IF(ISERROR(F19/E19*100),,IF(F19&lt;0.5,,IF(F19/E19*100&lt;0,,IF(F19/E19*100&gt;200,"св.200",F19/E19*100))))</f>
        <v>12.486608884073672</v>
      </c>
      <c r="H19" s="40"/>
      <c r="I19" s="40"/>
      <c r="J19" s="41"/>
      <c r="K19" s="41"/>
      <c r="L19" s="41"/>
      <c r="M19" s="41"/>
      <c r="N19" s="41"/>
      <c r="O19" s="41"/>
      <c r="P19" s="41"/>
      <c r="Q19" s="42"/>
      <c r="R19" s="42"/>
      <c r="S19" s="42"/>
      <c r="T19" s="42"/>
      <c r="U19" s="42"/>
      <c r="V19" s="42"/>
      <c r="W19" s="41"/>
      <c r="X19" s="41"/>
      <c r="Y19" s="41"/>
      <c r="Z19" s="66">
        <v>1467.6959999999999</v>
      </c>
      <c r="AA19" s="2"/>
    </row>
    <row r="20" spans="1:27" ht="34.5" customHeight="1">
      <c r="A20" s="100" t="s">
        <v>13</v>
      </c>
      <c r="B20" s="101"/>
      <c r="C20" s="101"/>
      <c r="D20" s="102"/>
      <c r="E20" s="84">
        <v>0</v>
      </c>
      <c r="F20" s="84">
        <v>0</v>
      </c>
      <c r="G20" s="55">
        <f t="shared" si="0"/>
        <v>0</v>
      </c>
      <c r="H20" s="41"/>
      <c r="I20" s="44"/>
      <c r="J20" s="44"/>
      <c r="K20" s="44"/>
      <c r="L20" s="44"/>
      <c r="M20" s="44"/>
      <c r="N20" s="44"/>
      <c r="O20" s="44"/>
      <c r="P20" s="41"/>
      <c r="Q20" s="44"/>
      <c r="R20" s="44"/>
      <c r="S20" s="44"/>
      <c r="T20" s="44"/>
      <c r="U20" s="44"/>
      <c r="V20" s="44"/>
      <c r="W20" s="41"/>
      <c r="X20" s="41"/>
      <c r="Y20" s="41"/>
      <c r="Z20" s="66">
        <v>0</v>
      </c>
      <c r="AA20" s="2"/>
    </row>
    <row r="21" spans="1:27" ht="33" customHeight="1">
      <c r="A21" s="97" t="s">
        <v>17</v>
      </c>
      <c r="B21" s="103"/>
      <c r="C21" s="103"/>
      <c r="D21" s="104"/>
      <c r="E21" s="82">
        <v>13579.73632</v>
      </c>
      <c r="F21" s="82">
        <v>1766.1859999999999</v>
      </c>
      <c r="G21" s="55">
        <f t="shared" si="0"/>
        <v>13.006040458965259</v>
      </c>
      <c r="H21" s="43"/>
      <c r="I21" s="43"/>
      <c r="J21" s="44"/>
      <c r="K21" s="44"/>
      <c r="L21" s="44"/>
      <c r="M21" s="44"/>
      <c r="N21" s="44"/>
      <c r="O21" s="44"/>
      <c r="P21" s="44"/>
      <c r="Q21" s="42"/>
      <c r="R21" s="42"/>
      <c r="S21" s="42"/>
      <c r="T21" s="42"/>
      <c r="U21" s="42"/>
      <c r="V21" s="42"/>
      <c r="W21" s="44"/>
      <c r="X21" s="44"/>
      <c r="Y21" s="44"/>
      <c r="Z21" s="67">
        <v>1245.2560000000001</v>
      </c>
      <c r="AA21" s="2"/>
    </row>
    <row r="22" spans="1:27" ht="36.75" customHeight="1">
      <c r="A22" s="94" t="s">
        <v>18</v>
      </c>
      <c r="B22" s="95"/>
      <c r="C22" s="95"/>
      <c r="D22" s="96"/>
      <c r="E22" s="82">
        <v>17196</v>
      </c>
      <c r="F22" s="82">
        <v>2942.62</v>
      </c>
      <c r="G22" s="55">
        <f t="shared" si="0"/>
        <v>17.112235403582226</v>
      </c>
      <c r="H22" s="43"/>
      <c r="I22" s="43"/>
      <c r="J22" s="44"/>
      <c r="K22" s="44"/>
      <c r="L22" s="44"/>
      <c r="M22" s="44"/>
      <c r="N22" s="44"/>
      <c r="O22" s="44"/>
      <c r="P22" s="44"/>
      <c r="Q22" s="42"/>
      <c r="R22" s="42"/>
      <c r="S22" s="42"/>
      <c r="T22" s="42"/>
      <c r="U22" s="42"/>
      <c r="V22" s="42"/>
      <c r="W22" s="44"/>
      <c r="X22" s="44"/>
      <c r="Y22" s="44"/>
      <c r="Z22" s="65">
        <v>2783.4259999999999</v>
      </c>
      <c r="AA22" s="2"/>
    </row>
    <row r="23" spans="1:27" ht="30" customHeight="1">
      <c r="A23" s="97" t="s">
        <v>19</v>
      </c>
      <c r="B23" s="98"/>
      <c r="C23" s="98"/>
      <c r="D23" s="99"/>
      <c r="E23" s="82">
        <v>7813.5</v>
      </c>
      <c r="F23" s="82">
        <v>351.09699999999998</v>
      </c>
      <c r="G23" s="55">
        <f t="shared" si="0"/>
        <v>4.4934664362961536</v>
      </c>
      <c r="H23" s="43"/>
      <c r="I23" s="43"/>
      <c r="J23" s="44"/>
      <c r="K23" s="44"/>
      <c r="L23" s="44"/>
      <c r="M23" s="44"/>
      <c r="N23" s="44"/>
      <c r="O23" s="44"/>
      <c r="P23" s="44"/>
      <c r="Q23" s="42"/>
      <c r="R23" s="42"/>
      <c r="S23" s="42"/>
      <c r="T23" s="42"/>
      <c r="U23" s="42"/>
      <c r="V23" s="42"/>
      <c r="W23" s="44"/>
      <c r="X23" s="44"/>
      <c r="Y23" s="44"/>
      <c r="Z23" s="65">
        <v>528.24199999999996</v>
      </c>
      <c r="AA23" s="2"/>
    </row>
    <row r="24" spans="1:27" ht="24.75" customHeight="1">
      <c r="A24" s="100" t="s">
        <v>20</v>
      </c>
      <c r="B24" s="101"/>
      <c r="C24" s="101"/>
      <c r="D24" s="102"/>
      <c r="E24" s="85">
        <v>750</v>
      </c>
      <c r="F24" s="85">
        <v>83.180999999999997</v>
      </c>
      <c r="G24" s="55">
        <f t="shared" si="0"/>
        <v>11.0908</v>
      </c>
      <c r="H24" s="48"/>
      <c r="I24" s="48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68">
        <v>243.542</v>
      </c>
      <c r="AA24" s="2"/>
    </row>
    <row r="25" spans="1:27" ht="23.25" customHeight="1">
      <c r="A25" s="97" t="s">
        <v>5</v>
      </c>
      <c r="B25" s="103"/>
      <c r="C25" s="103"/>
      <c r="D25" s="104"/>
      <c r="E25" s="86">
        <v>0</v>
      </c>
      <c r="F25" s="86">
        <v>1169.9749999999999</v>
      </c>
      <c r="G25" s="55">
        <f>IF(ISERROR(F25/E25*100),,IF(F25&lt;0.5,,IF(F25/E25*100&lt;0,,IF(F25/E25*100&gt;200,"св.200",F25/E25*100))))</f>
        <v>0</v>
      </c>
      <c r="H25" s="40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0"/>
      <c r="Z25" s="69">
        <v>-38.161000000000001</v>
      </c>
      <c r="AA25" s="2"/>
    </row>
    <row r="26" spans="1:27" ht="20.25" customHeight="1" thickBot="1">
      <c r="A26" s="91" t="s">
        <v>21</v>
      </c>
      <c r="B26" s="92"/>
      <c r="C26" s="92"/>
      <c r="D26" s="93"/>
      <c r="E26" s="87">
        <v>1004.0191</v>
      </c>
      <c r="F26" s="87">
        <v>109.396</v>
      </c>
      <c r="G26" s="56">
        <f t="shared" si="0"/>
        <v>10.895808655432949</v>
      </c>
      <c r="H26" s="40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0"/>
      <c r="Z26" s="70">
        <v>741.69</v>
      </c>
      <c r="AA26" s="2"/>
    </row>
    <row r="27" spans="1:27" ht="15" customHeight="1">
      <c r="A27" s="5"/>
      <c r="B27" s="8"/>
      <c r="C27" s="5"/>
      <c r="D27" s="5"/>
    </row>
    <row r="28" spans="1:27">
      <c r="A28" s="5"/>
      <c r="B28" s="5"/>
      <c r="C28" s="5"/>
      <c r="D28" s="6"/>
    </row>
    <row r="29" spans="1:27" ht="25.2" customHeight="1">
      <c r="A29" s="7"/>
      <c r="B29" s="63"/>
      <c r="C29" s="63"/>
      <c r="D29" s="63"/>
      <c r="E29" s="63"/>
      <c r="F29" s="63"/>
      <c r="G29" s="89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90"/>
    </row>
    <row r="30" spans="1:27">
      <c r="A30" s="5"/>
    </row>
    <row r="31" spans="1:27" ht="17.399999999999999">
      <c r="A31" s="63"/>
      <c r="B31" s="61"/>
      <c r="C31" s="61"/>
      <c r="D31" s="61"/>
      <c r="E31" s="61"/>
      <c r="G31" s="63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2"/>
    </row>
    <row r="32" spans="1:27">
      <c r="A32" s="8"/>
      <c r="C32" s="8"/>
      <c r="D32" s="8"/>
      <c r="E32" s="8"/>
      <c r="F32" s="17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12"/>
    </row>
    <row r="33" spans="1:26">
      <c r="A33" s="8"/>
      <c r="B33" s="8"/>
      <c r="C33" s="8"/>
      <c r="D33" s="8"/>
      <c r="E33" s="8"/>
      <c r="F33" s="1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12"/>
    </row>
    <row r="34" spans="1:26" ht="17.399999999999999">
      <c r="E34" s="8"/>
      <c r="F34" s="16"/>
      <c r="G34"/>
      <c r="Y34" s="11"/>
      <c r="Z34" s="62"/>
    </row>
    <row r="35" spans="1:26">
      <c r="A35" s="10"/>
      <c r="E35" s="8"/>
      <c r="F35" s="16"/>
      <c r="G35"/>
      <c r="Y35" s="11"/>
      <c r="Z35" s="12"/>
    </row>
    <row r="36" spans="1:26">
      <c r="B36" s="8"/>
      <c r="C36" s="8"/>
      <c r="D36" s="8"/>
      <c r="E36" s="8"/>
      <c r="G36" s="1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12"/>
    </row>
    <row r="38" spans="1:26">
      <c r="B38" s="10"/>
    </row>
  </sheetData>
  <mergeCells count="13">
    <mergeCell ref="A1:Z1"/>
    <mergeCell ref="A12:D12"/>
    <mergeCell ref="A19:D19"/>
    <mergeCell ref="A21:D21"/>
    <mergeCell ref="A20:D20"/>
    <mergeCell ref="A16:D16"/>
    <mergeCell ref="A14:D14"/>
    <mergeCell ref="A17:D17"/>
    <mergeCell ref="A26:D26"/>
    <mergeCell ref="A22:D22"/>
    <mergeCell ref="A23:D23"/>
    <mergeCell ref="A24:D24"/>
    <mergeCell ref="A25:D25"/>
  </mergeCells>
  <phoneticPr fontId="0" type="noConversion"/>
  <pageMargins left="0.74803149606299213" right="0.23622047244094491" top="0.98425196850393704" bottom="0.98425196850393704" header="0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Колодина</dc:creator>
  <cp:lastModifiedBy>Романова</cp:lastModifiedBy>
  <cp:lastPrinted>2021-03-02T07:46:56Z</cp:lastPrinted>
  <dcterms:created xsi:type="dcterms:W3CDTF">2008-07-18T07:44:07Z</dcterms:created>
  <dcterms:modified xsi:type="dcterms:W3CDTF">2021-05-18T06:46:08Z</dcterms:modified>
</cp:coreProperties>
</file>